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120" yWindow="-120" windowWidth="19440" windowHeight="13140" tabRatio="479"/>
  </bookViews>
  <sheets>
    <sheet name="Агропромышленный комплекс " sheetId="9" r:id="rId1"/>
  </sheets>
  <definedNames>
    <definedName name="SIGNERPOST1" localSheetId="0">'Агропромышленный комплекс '!$A$161</definedName>
    <definedName name="sub_9981" localSheetId="0">'Агропромышленный комплекс '!$B$11</definedName>
    <definedName name="_xlnm.Print_Titles" localSheetId="0">'Агропромышленный комплекс '!$7:$9</definedName>
    <definedName name="_xlnm.Print_Area" localSheetId="0">'Агропромышленный комплекс '!$A$3:$AB$160</definedName>
  </definedNames>
  <calcPr calcId="124519"/>
</workbook>
</file>

<file path=xl/calcChain.xml><?xml version="1.0" encoding="utf-8"?>
<calcChain xmlns="http://schemas.openxmlformats.org/spreadsheetml/2006/main">
  <c r="S107" i="9"/>
  <c r="S104"/>
  <c r="S101"/>
  <c r="S98"/>
  <c r="S96"/>
  <c r="S95"/>
  <c r="Q54"/>
  <c r="P54"/>
  <c r="O54"/>
  <c r="N54"/>
  <c r="M54"/>
  <c r="L54"/>
  <c r="K54"/>
  <c r="U93"/>
  <c r="S13"/>
  <c r="S11"/>
  <c r="S99"/>
  <c r="S100"/>
  <c r="S102"/>
  <c r="S103"/>
  <c r="S105"/>
  <c r="S106"/>
  <c r="S88"/>
  <c r="S86"/>
  <c r="S85"/>
  <c r="S84"/>
  <c r="S87" l="1"/>
  <c r="S97" l="1"/>
  <c r="S94"/>
  <c r="S24"/>
  <c r="T93" l="1"/>
  <c r="S93" s="1"/>
  <c r="AB25" l="1"/>
  <c r="V25" l="1"/>
  <c r="T25" l="1"/>
  <c r="U25"/>
  <c r="S25" l="1"/>
</calcChain>
</file>

<file path=xl/sharedStrings.xml><?xml version="1.0" encoding="utf-8"?>
<sst xmlns="http://schemas.openxmlformats.org/spreadsheetml/2006/main" count="224" uniqueCount="143">
  <si>
    <t xml:space="preserve">Наименование основных мероприятий, региональных проектов </t>
  </si>
  <si>
    <t>Ответственный исполнитель, соисполнитель, участник</t>
  </si>
  <si>
    <t xml:space="preserve">Сроки выполнения основных мероприятий, региональных проектов </t>
  </si>
  <si>
    <t>Наименование показателя (индикатора)</t>
  </si>
  <si>
    <t>ИФ*</t>
  </si>
  <si>
    <t>Минсельхозпрод Республики Мордовия</t>
  </si>
  <si>
    <t>Всего</t>
  </si>
  <si>
    <t>федеральный бюджет</t>
  </si>
  <si>
    <t>республиканский бюджет</t>
  </si>
  <si>
    <t>Всего по подрограмме</t>
  </si>
  <si>
    <t>внебюджетные источники</t>
  </si>
  <si>
    <t>Всего по подпрограмме</t>
  </si>
  <si>
    <t>процентов</t>
  </si>
  <si>
    <t xml:space="preserve">республиканский бюджет </t>
  </si>
  <si>
    <t>всего:</t>
  </si>
  <si>
    <t>всего</t>
  </si>
  <si>
    <t>тыс.тонн</t>
  </si>
  <si>
    <t>Производство скота и птицы на убой в хозяйствах всех категорий (в живом весе)</t>
  </si>
  <si>
    <t>тыс.  тонн</t>
  </si>
  <si>
    <t>Производство молока в хозяйствах всех категорий</t>
  </si>
  <si>
    <t>тыс.  голов</t>
  </si>
  <si>
    <t>Выявляемость возбудителя африканской чумы свиней на территории Республики Мордовия</t>
  </si>
  <si>
    <t xml:space="preserve">Всего по подпрограмме </t>
  </si>
  <si>
    <t>Увеличение численности работников в расчете на 1 субъекта МСП, получившего комплексную поддержку в сфере АПК, накопленным итогом, единиц</t>
  </si>
  <si>
    <t>единиц</t>
  </si>
  <si>
    <t>Субъекты МСП в АПК получили комплексную поддержку с момента начала предпринимательской деятельности до выхода на уровень развития, предполагающий интеграцию в более крупные единицы бизнеса (количество субъектов МСП в сфере АПК,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</si>
  <si>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Индекс производства продукции сельского хозяйства в хозяйствах всех категорий (в сопоставимых ценах)</t>
  </si>
  <si>
    <t>Индекс производства продукции растениеводства в хозяйствах всех категорий (в сопоставимых ценах)</t>
  </si>
  <si>
    <t>Индекс производства продукции животноводства в хозяйствах всех категорий (в сопоставимых ценах)</t>
  </si>
  <si>
    <t>Индекс производства пищевых продуктов, (в сопоставимых ценах) к предыдущему году</t>
  </si>
  <si>
    <t>Индекс производства напитков (в сопоставимых ценах)</t>
  </si>
  <si>
    <t>Индекс физического объема инвестиций в основной капитал сельского хозяйства</t>
  </si>
  <si>
    <t>Рентабельность сельскохозяйственных организаций (с учетом субсидий)</t>
  </si>
  <si>
    <t>Объем располагаемых ресурсов домашних хозяйств (в среднем на 1 члена домашнего хозяйства в месяц) в сельской местности</t>
  </si>
  <si>
    <t xml:space="preserve">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
</t>
  </si>
  <si>
    <t>Индекс производительности труда к предыдущему году</t>
  </si>
  <si>
    <t>Количество высокопроизводительных рабочих мест</t>
  </si>
  <si>
    <t>в % к пред году</t>
  </si>
  <si>
    <t>%</t>
  </si>
  <si>
    <t>рублей</t>
  </si>
  <si>
    <t>план</t>
  </si>
  <si>
    <t>факт</t>
  </si>
  <si>
    <t xml:space="preserve">Финансирование, тыс.руб. </t>
  </si>
  <si>
    <t>Процент</t>
  </si>
  <si>
    <t xml:space="preserve">Тысяча гектаров </t>
  </si>
  <si>
    <t>Единица</t>
  </si>
  <si>
    <t>Тысяча тонн</t>
  </si>
  <si>
    <t>Прирост производства молока в седьскохозчйственных организациях, крестьянских (фермерских) хозяйствах, включая индивидуальных предпринемателей, за отчетный год по отношению к среднему за 5 лет, предшествующих текущему финансовому году, объему производства молока</t>
  </si>
  <si>
    <t>Прирост объема сельскохозяйственной продукции, реализованной в отчетном году сельскохозяйственными потребительскими кооперативами, получившими грантовую поддержку за последние 5 лет (включая отчетный год) по отношению к предыдущему году</t>
  </si>
  <si>
    <t>Количество проектов грантополучателей, реализуемых с помощью грантовой поддержки на развитие материально-технической базы сельскохозяйственных потребительских кооперативов</t>
  </si>
  <si>
    <t>Валовый сбор зерновых и зернобобовых культур в сельскохозяйственных организациях, крестьянских (фермерских хозяйствах, включая индивидуальных предпринемателей</t>
  </si>
  <si>
    <t>Тысяч голов</t>
  </si>
  <si>
    <t>Численность маточного товарного поголовья крупного рогатого скота специализированных мясных пород, за исключением племенных животных, в сельскохозяйственных организациях, крестьянских (фермерских) хозяйствах, включая индивидуальных предпринемателей</t>
  </si>
  <si>
    <t>Размер посевных площадей,занятых зерновыми, зернобобовыми, масличными ( за исключением рапса и сои) и кормовыми сельскохозяйственными  культурами в сельскохозяйственных организациях, крестьянских (фермерских) хозяйствах, включая индивидуальных предпринемателей, в субъектеРоссийской Федерации</t>
  </si>
  <si>
    <t>Тысяч гектаров</t>
  </si>
  <si>
    <t>Производство молока в сельскохозяйственных организациях, крестьянских (фермерских) хозяйствах, включая индивидуальных предпринимателей</t>
  </si>
  <si>
    <t>Доля застрахованной посевной (посадочной) площади в общей посевной (посадочной) площади ( в условных единицах площади)</t>
  </si>
  <si>
    <t>Доля  застрахованного поголовья сельскохозяйственных животных в общем поголовье сельскохозяйственных животных</t>
  </si>
  <si>
    <t>Процет</t>
  </si>
  <si>
    <t xml:space="preserve">Всего </t>
  </si>
  <si>
    <t xml:space="preserve"> к Государственной программе Республики Мордовия развития сельского хозяйства и регулирования рынков сельскохозяйственной продукции, сырья и продовольствия </t>
  </si>
  <si>
    <t>Основное мероприятие 1. «Обновление парка сельскохозяйственной техники»</t>
  </si>
  <si>
    <t>Основное мероприятие 2. «Развитие консультационной помощи сельскохозяйственным товаропроизводителям»</t>
  </si>
  <si>
    <t>Основное мероприятие 1. «Совершенствование обеспечения реализации Государственной программы»</t>
  </si>
  <si>
    <t>Основное мероприятие 1. «Стимулирование обучения и закрепления молодых специалистов в сельскохозяйственном производстве»</t>
  </si>
  <si>
    <t>1.1. 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 № 91-УГ «О дополнительных мерах по подготовке и закреплению молодых специалистов в сельскохозяйственном производстве»</t>
  </si>
  <si>
    <t>Основное мероприятие 1. «Поддержка инвестиционного кредитования»</t>
  </si>
  <si>
    <t xml:space="preserve"> 2.1.Поддержка кадрового обеспечения сельского хозяйства</t>
  </si>
  <si>
    <t>Выполнение государственного задания на оказание государственных услуг</t>
  </si>
  <si>
    <t>Охват исследованиями по африканской чуме свиней поголовья восприимчивых животных</t>
  </si>
  <si>
    <t>Повышение квалификации ветеринарных специалистов</t>
  </si>
  <si>
    <t>человек</t>
  </si>
  <si>
    <t>Основное мероприятие 2.Осуществление поддержки кадрового обеспечения сельского хозяйства</t>
  </si>
  <si>
    <t>Основное мероприятие 1. Региональный проект "Акселерация субъектов малого и среднего предпринимательства"</t>
  </si>
  <si>
    <t>Приложение 1</t>
  </si>
  <si>
    <t>Подпрограмма  «Развитие отраслей агропромышленного комплекса»</t>
  </si>
  <si>
    <t>Подпрограмма  «Техническая и технологическая модернизация, инновационное развитие»</t>
  </si>
  <si>
    <t>Подпрограмма  «Создание системы поддержки фермеров и развитие сельской кооперации в Республике Мордовия»</t>
  </si>
  <si>
    <t>Подпрограмма «Поддержка и развитие кадрового потенциала»</t>
  </si>
  <si>
    <t>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Республики Мордовия;
стимулирование обучения и закрепления молодых специалистов в сельскохозяйственном производстве</t>
  </si>
  <si>
    <t>Увеличение объема кредитных ресурсов, привлекаемых в агропромышленный комплекс на цели модернизации и развития производства,
стимулирование ввода новых производственных мощностей в агропромышленном комплексе</t>
  </si>
  <si>
    <t>развитие системы сельскохозяйственной кооперации, как фактора повышения конкурентоспособности малых форм хозяйствования;
увеличение доходов и снижение издержек малых форм сельскохозяйственных товаропроизводителей через участие в сельскохозяйственных кооперативах;
обеспечение экономических условий для развития системы производства, переработки и реализации сельскохозяйственной продукции на базе сельскохозяйственных кооперативов</t>
  </si>
  <si>
    <t>Подпрограмма "Стимулирование инвестиционной деятельности в агропромышленном комплексе"</t>
  </si>
  <si>
    <t>Наименование цели</t>
  </si>
  <si>
    <t xml:space="preserve">Наименование задачи </t>
  </si>
  <si>
    <t>создание условий для повышения конкурентоспособности сельскохозяйственной продукции и продуктов ее переработки, производимой республиканскими сельхозтоваропроизводителями, на внутреннем и внешнем рынках;
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t>
  </si>
  <si>
    <t xml:space="preserve">Подпрограмма   « Развитие  ветеринарной службы Республики Мордовия »
</t>
  </si>
  <si>
    <t>Доля молодых специалистов, в общей численности квалифицированных специалистов сельскохозяйственных организаций</t>
  </si>
  <si>
    <t>Доля муниципальных органов управления агропромышленным комплексом</t>
  </si>
  <si>
    <t>процент положительных проб от общего количества исследований</t>
  </si>
  <si>
    <t xml:space="preserve">Валовой сбор зерновых и зернобобовых культур в сельскохозяйственных организациях, крестьянских (фермерских) хозяйствах, включая индивидуальных предпринимателей </t>
  </si>
  <si>
    <t xml:space="preserve">стимулирование роста производства основных видов сельскохозяйственной продукции, производства пищевых продуктов;
обеспечение финансовой устойчивости предприятий агропромышленного комплекса;
обеспечение противоэпизоотических мероприятий в отношении карантинных и особо опасных болезней животных;
поддержка малых форм хозяйствования;
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
создание стимулирующих условий для молодых специалистов, решивших работать в сельскохозяйственных организациях после получения профессионального образования аграрного профиля;
обновление парка сельскохозяйственной техники
.
</t>
  </si>
  <si>
    <t xml:space="preserve">стимулирование развития приоритетных подотраслей агропромышленного комплекса и развитие малых форм хозяйствования;
поддержка сельскохозяйственного производства по отдельным подотраслям растениеводства и животноводства, а также сельскохозяйственного страхования;
поддержка производителей муки, хлеба и хлебобулочных изделий
поддержка производителям произведенного и отгруженного сахара белого в организации розничной торговли
</t>
  </si>
  <si>
    <t xml:space="preserve">стимулирование обучения и закрепления молодых специалистов в сельскохозяйственном производстве.
</t>
  </si>
  <si>
    <t>Производство скота и птицы на убой в сельскохзяйственных организациях, крестьянских (фермерских) хозяйствах, включая индивидуальных предпринимателей (в живом весе)</t>
  </si>
  <si>
    <t>Единица измере-ния</t>
  </si>
  <si>
    <t>Количество приобретенной сельскохозяйственными товаропроизводителями сельскохозяйственной техники</t>
  </si>
  <si>
    <t>Всего по программе</t>
  </si>
  <si>
    <t>Закладка многолетних плодово- ягодных насаждений в сельскохозяйственных организациях, крестьянских (фермерских) хозяйствах и у индивидуальных предпринемателей</t>
  </si>
  <si>
    <t>Производство муки из зерновых культур, 
овощных и других растительных культур, смеси из них</t>
  </si>
  <si>
    <t>Производство крупы</t>
  </si>
  <si>
    <t>Производство хлебобулочных изделий, обогащенных микронутриентами, и диетических хлебобулочных изделий.</t>
  </si>
  <si>
    <t>ед.</t>
  </si>
  <si>
    <t>1.2. 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 91-УГ «О дополнительных мерах по подготовке и закреплению молодых специалистов в сельскохозяйственном производстве»</t>
  </si>
  <si>
    <t>1.3. 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 91-УГ «О дополнительных мерах по подготовке и закреплению молодых специалистов в сельскохозяйственном производстве»</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</si>
  <si>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</si>
  <si>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Цели, задачи, показатели (индикаторы) муниципальной программы и финансирование по мероприятиям программы</t>
  </si>
  <si>
    <t>местный бюджет</t>
  </si>
  <si>
    <t xml:space="preserve">«Муниципальная программа Старошайговского муниципального района
Республики Мордовия развития сельского хозяйства и регулирования рынков сельскохозяйственной продукции, сырья и продовольствия»
</t>
  </si>
  <si>
    <t>Администрация Старошайговского муниципального района</t>
  </si>
  <si>
    <t xml:space="preserve">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
увеличение физического объема инвестиций в основной капитал сельского хозяйства;
обеспечение эпизоотического благополучия;
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Старошайговского муниципального района Республики Мордовия
</t>
  </si>
  <si>
    <t>Основное мероприятие 1 «Стимулирование развития приоритетных подотраслей агропромышленного комплекса и развитие малых форм хозяйствования»</t>
  </si>
  <si>
    <t xml:space="preserve">Основное мероприятие 2 «Поддержка сельскохозяйственного производства по отдельным подотраслям растениеводства и  животноводства, а также сельскохозяйственного страхования» </t>
  </si>
  <si>
    <t>Основное мероприятие 3 «Поддержка производителей муки, хлеба , хлебобулочных изделий , сахара,зерновых культур»</t>
  </si>
  <si>
    <t>Основное мероприятие 4. «Поддержка ведомственных экономически значимых программ в области животноводства»</t>
  </si>
  <si>
    <t>Основное мероприятие 5. «Регулирование рынков продукции животноводства»</t>
  </si>
  <si>
    <t>Основное мероприятие 6. «Поддержка сельскохозяйственных товаропроизводителей, пострадавших от чрезвычайных ситуаций»</t>
  </si>
  <si>
    <t>Администрация Старошайговского муниципального района, сельхозтоваропроизводители</t>
  </si>
  <si>
    <t xml:space="preserve">Обновление парка сельскохозяйственной техники;
развитие консультационной помощи сельскохозяйственным товаропроизводителям;
</t>
  </si>
  <si>
    <t xml:space="preserve">повышение эффективности и конкурентоспособности сельскохозяйственной продукции за счет технической и технологической модернизации производства;
создание благоприятной экономической среды, способствующей инновационному развитию и привлечению инвестиций в отрасль;
создание эффективной системы консультирования сельхозтоваропроизводителей 
</t>
  </si>
  <si>
    <t>обеспечение эффективной деятельности органов власти в сфере развития сельского хозяйства и регулирования рынков сельскохозяйственной продукции, сырья и продовольствия</t>
  </si>
  <si>
    <t>Подпрограмма  «Обеспечение реализации Муниципальной  программы Старошайговского района Республики Мордовия развития сельского хозяйства и регулирования рынков сельскохозяйственной продукции, сырья и продовольствия »</t>
  </si>
  <si>
    <t>совершенствование управления муниципальной программы</t>
  </si>
  <si>
    <t>наличие в муниципальных образованиях муниципальных программ развития сельского хозяйства и регулирования рынков сырья и продовольствия</t>
  </si>
  <si>
    <t xml:space="preserve">Всего: </t>
  </si>
  <si>
    <t xml:space="preserve">поддержка инвестиционного кредитования;
поддержка строительства животноводческих комплексов (ферм);
поддержка строительства технологических автомобильных дорог к сельскохозяйственным угодьям
</t>
  </si>
  <si>
    <t>Основное мероприятие 2. «Поддержка строительства животноводческих комплексов (ферм)»</t>
  </si>
  <si>
    <t>Основное мероприятие 3.  «Поддержка строительства технологических автомобильных дорог к сельскохозяйственным угодьям»</t>
  </si>
  <si>
    <t xml:space="preserve">Предоставление грантов "Агростартап" крестьянским (фермерским) хозяйствам на реализацию проекта создания и развития крестьянского (фермерского) хозяйства
</t>
  </si>
  <si>
    <t>1.1 Грант «Агростартап» крестьянским (фермерским) хозяйствам на реализацию проекта создания и развития крестьянского (фермерского) хозяйства</t>
  </si>
  <si>
    <t>повышение эффективности деятельности ветеринарии  Старошайговского муниципального района Республики Мордовия</t>
  </si>
  <si>
    <t xml:space="preserve">создание условий для предупреждений и ликвидации болезней животных, защиты населения от болезней, общих для человека и животных;
обеспечение безопасности продукции растительного и животного происхождения, находящейся в обращении на территории  Старошайговского муниципального района Республики Мордовия
</t>
  </si>
  <si>
    <t>ветеринарная служба  Старошайговского муниципального района</t>
  </si>
  <si>
    <t>Основное мероприятие 2. «Обеспечение деятельности ветеринарной службы  Старошайговского муниципального района Республики Мордовия»</t>
  </si>
  <si>
    <t>Процент  подключенных к автоматизированной системе учета сельскохозяйственных животных</t>
  </si>
  <si>
    <t>Основное мероприятие 5. «Организация мероприятий при осуществлении деятельности по обращению с животными без владельцев»</t>
  </si>
  <si>
    <t>прогноз</t>
  </si>
  <si>
    <t>2024-2030 год</t>
  </si>
  <si>
    <r>
      <t xml:space="preserve">Основное мероприятие 1. </t>
    </r>
    <r>
      <rPr>
        <sz val="11"/>
        <rFont val="Calibri"/>
        <family val="2"/>
        <charset val="204"/>
      </rPr>
      <t>«</t>
    </r>
    <r>
      <rPr>
        <sz val="11"/>
        <rFont val="Times New Roman"/>
        <family val="1"/>
        <charset val="204"/>
      </rPr>
      <t>Обеспечение проведения противоэпизоотических мероприятий</t>
    </r>
    <r>
      <rPr>
        <sz val="11"/>
        <rFont val="Calibri"/>
        <family val="2"/>
        <charset val="204"/>
      </rPr>
      <t>»</t>
    </r>
  </si>
  <si>
    <r>
      <t xml:space="preserve">Основное мероприятие 3. </t>
    </r>
    <r>
      <rPr>
        <sz val="11"/>
        <rFont val="Calibri"/>
        <family val="2"/>
        <charset val="204"/>
      </rPr>
      <t>«</t>
    </r>
    <r>
      <rPr>
        <sz val="11"/>
        <rFont val="Times New Roman"/>
        <family val="1"/>
        <charset val="204"/>
      </rPr>
      <t>Повышение квалификации ветеринарных специалистов</t>
    </r>
    <r>
      <rPr>
        <sz val="11"/>
        <rFont val="Calibri"/>
        <family val="2"/>
        <charset val="204"/>
      </rPr>
      <t>»</t>
    </r>
  </si>
  <si>
    <r>
      <t xml:space="preserve">Основное мероприятие 4. </t>
    </r>
    <r>
      <rPr>
        <sz val="11"/>
        <rFont val="Calibri"/>
        <family val="2"/>
        <charset val="204"/>
      </rPr>
      <t>«</t>
    </r>
    <r>
      <rPr>
        <sz val="11"/>
        <rFont val="Times New Roman"/>
        <family val="1"/>
        <charset val="204"/>
      </rPr>
      <t>Маркирование, идентификация и автоматизированный учет животных</t>
    </r>
    <r>
      <rPr>
        <sz val="11"/>
        <rFont val="Calibri"/>
        <family val="2"/>
        <charset val="204"/>
      </rPr>
      <t>»</t>
    </r>
  </si>
  <si>
    <t>2022-2030</t>
  </si>
  <si>
    <t>Приложение 1 к постановлению администрации Старошайговского муниципального района №481 от 12 сентября 2024 г.</t>
  </si>
</sst>
</file>

<file path=xl/styles.xml><?xml version="1.0" encoding="utf-8"?>
<styleSheet xmlns="http://schemas.openxmlformats.org/spreadsheetml/2006/main">
  <numFmts count="3">
    <numFmt numFmtId="43" formatCode="_-* #,##0.00\ _₽_-;\-* #,##0.00\ _₽_-;_-* &quot;-&quot;??\ _₽_-;_-@_-"/>
    <numFmt numFmtId="164" formatCode="_-* #,##0.0\ _₽_-;\-* #,##0.0\ _₽_-;_-* &quot;-&quot;??\ _₽_-;_-@_-"/>
    <numFmt numFmtId="165" formatCode="0.0"/>
  </numFmts>
  <fonts count="9">
    <font>
      <sz val="11"/>
      <color theme="1"/>
      <name val="Calibri"/>
      <family val="2"/>
      <scheme val="minor"/>
    </font>
    <font>
      <sz val="11"/>
      <color theme="1"/>
      <name val="Times New Roman"/>
      <family val="1"/>
      <charset val="204"/>
    </font>
    <font>
      <sz val="11"/>
      <color theme="1"/>
      <name val="Calibri"/>
      <family val="2"/>
      <scheme val="minor"/>
    </font>
    <font>
      <sz val="11"/>
      <name val="Times New Roman"/>
      <family val="1"/>
      <charset val="204"/>
    </font>
    <font>
      <b/>
      <sz val="11"/>
      <color theme="1"/>
      <name val="Times New Roman"/>
      <family val="1"/>
      <charset val="204"/>
    </font>
    <font>
      <b/>
      <sz val="11"/>
      <name val="Times New Roman"/>
      <family val="1"/>
      <charset val="204"/>
    </font>
    <font>
      <sz val="11"/>
      <name val="Calibri"/>
      <family val="2"/>
      <charset val="204"/>
    </font>
    <font>
      <sz val="9"/>
      <name val="Times New Roman"/>
      <family val="1"/>
      <charset val="204"/>
    </font>
    <font>
      <b/>
      <sz val="14"/>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00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43" fontId="2" fillId="0" borderId="0" applyFont="0" applyFill="0" applyBorder="0" applyAlignment="0" applyProtection="0"/>
  </cellStyleXfs>
  <cellXfs count="346">
    <xf numFmtId="0" fontId="0" fillId="0" borderId="0" xfId="0"/>
    <xf numFmtId="43" fontId="0" fillId="0" borderId="6" xfId="1" applyFont="1" applyFill="1" applyBorder="1" applyAlignment="1">
      <alignment horizontal="center"/>
    </xf>
    <xf numFmtId="43" fontId="0" fillId="0" borderId="6" xfId="1" applyFont="1" applyFill="1" applyBorder="1" applyAlignment="1"/>
    <xf numFmtId="43" fontId="0" fillId="0" borderId="9" xfId="1" applyFont="1" applyFill="1" applyBorder="1" applyAlignment="1"/>
    <xf numFmtId="0" fontId="1" fillId="0" borderId="0" xfId="0" applyFont="1" applyAlignment="1">
      <alignment horizontal="left"/>
    </xf>
    <xf numFmtId="0" fontId="3" fillId="2" borderId="0" xfId="0" applyFont="1" applyFill="1" applyAlignment="1">
      <alignment horizontal="left"/>
    </xf>
    <xf numFmtId="0" fontId="3" fillId="2" borderId="0" xfId="0" applyFont="1" applyFill="1" applyBorder="1" applyAlignment="1">
      <alignment horizontal="left"/>
    </xf>
    <xf numFmtId="0" fontId="3" fillId="2" borderId="0" xfId="0" applyFont="1" applyFill="1" applyAlignment="1"/>
    <xf numFmtId="0" fontId="3" fillId="2" borderId="0" xfId="0" applyFont="1" applyFill="1"/>
    <xf numFmtId="43" fontId="3" fillId="2" borderId="0" xfId="1" applyFont="1" applyFill="1"/>
    <xf numFmtId="0" fontId="3" fillId="2" borderId="0" xfId="0" applyFont="1" applyFill="1" applyBorder="1"/>
    <xf numFmtId="0" fontId="3" fillId="0" borderId="0" xfId="0" applyFont="1" applyFill="1" applyAlignment="1">
      <alignment horizontal="left"/>
    </xf>
    <xf numFmtId="0" fontId="3" fillId="0" borderId="0" xfId="0" applyFont="1" applyFill="1" applyBorder="1" applyAlignment="1">
      <alignment horizontal="left"/>
    </xf>
    <xf numFmtId="0" fontId="3" fillId="0" borderId="0" xfId="0" applyFont="1" applyFill="1" applyAlignment="1"/>
    <xf numFmtId="0" fontId="3" fillId="0" borderId="0" xfId="0" applyFont="1" applyFill="1"/>
    <xf numFmtId="43" fontId="3" fillId="0" borderId="0" xfId="1" applyFont="1" applyFill="1"/>
    <xf numFmtId="0" fontId="1" fillId="0" borderId="0" xfId="0" applyFont="1" applyFill="1" applyAlignment="1">
      <alignment horizontal="center" vertical="top" wrapText="1"/>
    </xf>
    <xf numFmtId="0" fontId="0" fillId="0" borderId="6" xfId="0" applyFont="1" applyFill="1" applyBorder="1" applyAlignment="1">
      <alignment horizontal="left"/>
    </xf>
    <xf numFmtId="0" fontId="0" fillId="0" borderId="6" xfId="0" applyFont="1" applyFill="1" applyBorder="1" applyAlignment="1"/>
    <xf numFmtId="0" fontId="0" fillId="0" borderId="1"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3" xfId="0" applyFont="1" applyFill="1" applyBorder="1" applyAlignment="1">
      <alignment vertical="center" wrapText="1"/>
    </xf>
    <xf numFmtId="0" fontId="3" fillId="0" borderId="14" xfId="0" applyFont="1" applyFill="1" applyBorder="1" applyAlignment="1">
      <alignment vertical="center" wrapText="1"/>
    </xf>
    <xf numFmtId="0" fontId="3" fillId="0" borderId="1" xfId="0" applyFont="1" applyFill="1" applyBorder="1" applyAlignment="1">
      <alignment horizontal="center" vertical="center" wrapText="1"/>
    </xf>
    <xf numFmtId="1" fontId="3" fillId="0" borderId="5" xfId="1" applyNumberFormat="1" applyFont="1" applyFill="1" applyBorder="1" applyAlignment="1">
      <alignment horizontal="center" vertical="center" wrapText="1"/>
    </xf>
    <xf numFmtId="0" fontId="1" fillId="0" borderId="1" xfId="0" applyFont="1" applyFill="1" applyBorder="1" applyAlignment="1">
      <alignment vertical="center" wrapText="1"/>
    </xf>
    <xf numFmtId="164" fontId="1" fillId="0" borderId="1" xfId="1"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164" fontId="3" fillId="0" borderId="1" xfId="1"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5"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Fill="1" applyBorder="1" applyAlignment="1">
      <alignment vertical="center" wrapText="1"/>
    </xf>
    <xf numFmtId="43" fontId="1" fillId="0" borderId="9" xfId="1" applyFont="1" applyFill="1" applyBorder="1" applyAlignment="1">
      <alignment horizontal="center" vertical="center" wrapText="1"/>
    </xf>
    <xf numFmtId="43" fontId="1" fillId="0" borderId="9" xfId="1" applyFont="1" applyFill="1" applyBorder="1" applyAlignment="1">
      <alignment vertical="center" wrapText="1"/>
    </xf>
    <xf numFmtId="0" fontId="3" fillId="0" borderId="9" xfId="0" applyFont="1" applyFill="1" applyBorder="1" applyAlignment="1">
      <alignment vertical="top" wrapText="1"/>
    </xf>
    <xf numFmtId="0" fontId="1" fillId="0" borderId="9" xfId="0" applyFont="1" applyFill="1" applyBorder="1" applyAlignment="1">
      <alignment vertical="center" wrapText="1"/>
    </xf>
    <xf numFmtId="0" fontId="3" fillId="0" borderId="1" xfId="0" applyFont="1" applyBorder="1" applyAlignment="1">
      <alignment horizontal="center" vertical="center" wrapText="1"/>
    </xf>
    <xf numFmtId="0" fontId="0" fillId="0" borderId="9" xfId="0" applyFont="1" applyFill="1" applyBorder="1" applyAlignment="1"/>
    <xf numFmtId="43" fontId="1" fillId="0" borderId="2" xfId="1" applyFont="1" applyFill="1" applyBorder="1" applyAlignment="1">
      <alignment horizontal="center" vertical="center" wrapText="1"/>
    </xf>
    <xf numFmtId="0" fontId="3" fillId="0" borderId="2" xfId="0" applyFont="1" applyFill="1" applyBorder="1" applyAlignment="1">
      <alignment vertical="center" wrapText="1"/>
    </xf>
    <xf numFmtId="43" fontId="1" fillId="0" borderId="5" xfId="1" applyFont="1" applyFill="1" applyBorder="1" applyAlignment="1">
      <alignment horizontal="center" vertical="center" wrapText="1"/>
    </xf>
    <xf numFmtId="43" fontId="1" fillId="0" borderId="5" xfId="1" applyFont="1" applyFill="1" applyBorder="1" applyAlignment="1">
      <alignment vertical="center" wrapText="1"/>
    </xf>
    <xf numFmtId="0" fontId="1" fillId="0" borderId="5" xfId="0" applyFont="1" applyFill="1" applyBorder="1" applyAlignment="1">
      <alignment horizontal="left" vertical="center" wrapText="1"/>
    </xf>
    <xf numFmtId="43" fontId="3" fillId="0" borderId="5" xfId="1" applyFont="1" applyFill="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left" vertical="center" wrapText="1"/>
    </xf>
    <xf numFmtId="0" fontId="3" fillId="0" borderId="1" xfId="0" applyFont="1" applyFill="1" applyBorder="1"/>
    <xf numFmtId="43" fontId="3" fillId="0" borderId="1" xfId="1" applyFont="1" applyFill="1" applyBorder="1" applyAlignment="1">
      <alignment horizontal="center"/>
    </xf>
    <xf numFmtId="43" fontId="3" fillId="0" borderId="1" xfId="1" applyFont="1" applyFill="1" applyBorder="1"/>
    <xf numFmtId="0" fontId="1" fillId="0" borderId="5" xfId="0" applyFont="1" applyFill="1" applyBorder="1" applyAlignment="1">
      <alignment horizontal="center" vertical="center" wrapText="1"/>
    </xf>
    <xf numFmtId="0" fontId="1" fillId="0" borderId="5" xfId="0" applyFont="1" applyBorder="1" applyAlignment="1">
      <alignment horizontal="center" vertical="center" wrapText="1"/>
    </xf>
    <xf numFmtId="43" fontId="1" fillId="0" borderId="1" xfId="1" applyFont="1" applyFill="1" applyBorder="1" applyAlignment="1">
      <alignment horizontal="center" vertical="center" wrapText="1"/>
    </xf>
    <xf numFmtId="43" fontId="3" fillId="0" borderId="1" xfId="1" applyFont="1" applyFill="1" applyBorder="1" applyAlignment="1">
      <alignment vertical="center" wrapText="1"/>
    </xf>
    <xf numFmtId="43" fontId="3" fillId="0" borderId="1" xfId="1" applyFont="1" applyFill="1" applyBorder="1" applyAlignment="1">
      <alignment vertical="center"/>
    </xf>
    <xf numFmtId="0" fontId="1" fillId="2" borderId="0" xfId="0" applyFont="1" applyFill="1" applyBorder="1"/>
    <xf numFmtId="0" fontId="1" fillId="2" borderId="0" xfId="0" applyFont="1" applyFill="1"/>
    <xf numFmtId="0" fontId="1" fillId="2" borderId="1" xfId="0" applyFont="1" applyFill="1" applyBorder="1" applyAlignment="1">
      <alignment horizontal="left" vertical="center" wrapText="1"/>
    </xf>
    <xf numFmtId="0" fontId="1" fillId="2" borderId="1" xfId="0" applyFont="1" applyFill="1" applyBorder="1"/>
    <xf numFmtId="0" fontId="1" fillId="2" borderId="9" xfId="0" applyFont="1" applyFill="1" applyBorder="1" applyAlignment="1">
      <alignment horizontal="left" vertical="top" wrapText="1"/>
    </xf>
    <xf numFmtId="0" fontId="1" fillId="5" borderId="0" xfId="0" applyFont="1" applyFill="1" applyBorder="1"/>
    <xf numFmtId="0" fontId="1" fillId="5" borderId="1" xfId="0" applyFont="1" applyFill="1" applyBorder="1"/>
    <xf numFmtId="0" fontId="1" fillId="2" borderId="9" xfId="0" applyFont="1" applyFill="1" applyBorder="1" applyAlignment="1">
      <alignment horizontal="center" vertical="top" wrapText="1"/>
    </xf>
    <xf numFmtId="0" fontId="1" fillId="2" borderId="2" xfId="0" applyFont="1" applyFill="1" applyBorder="1" applyAlignment="1">
      <alignment horizontal="center" vertical="top" wrapText="1"/>
    </xf>
    <xf numFmtId="0" fontId="0" fillId="2" borderId="9" xfId="0" applyFont="1" applyFill="1" applyBorder="1" applyAlignment="1"/>
    <xf numFmtId="0" fontId="1" fillId="2" borderId="2"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0" fillId="2" borderId="1" xfId="0" applyFont="1" applyFill="1" applyBorder="1" applyAlignment="1"/>
    <xf numFmtId="0" fontId="1" fillId="2" borderId="1" xfId="0" applyFont="1" applyFill="1" applyBorder="1" applyAlignment="1">
      <alignment horizontal="center" vertical="center" wrapText="1"/>
    </xf>
    <xf numFmtId="0" fontId="1" fillId="2" borderId="5" xfId="0" applyFont="1" applyFill="1" applyBorder="1" applyAlignment="1">
      <alignment horizontal="left" vertical="top" wrapText="1"/>
    </xf>
    <xf numFmtId="0" fontId="1" fillId="2" borderId="9" xfId="0" applyFont="1" applyFill="1" applyBorder="1" applyAlignment="1">
      <alignment vertical="center" wrapText="1"/>
    </xf>
    <xf numFmtId="0" fontId="1" fillId="2" borderId="9"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1" fillId="2" borderId="9" xfId="0" applyFont="1" applyFill="1" applyBorder="1" applyAlignment="1"/>
    <xf numFmtId="0" fontId="0" fillId="2" borderId="9" xfId="0" applyFont="1" applyFill="1" applyBorder="1" applyAlignment="1">
      <alignment vertical="top" wrapText="1"/>
    </xf>
    <xf numFmtId="0" fontId="3" fillId="2" borderId="1" xfId="0" applyFont="1" applyFill="1" applyBorder="1" applyAlignment="1">
      <alignment horizontal="left" vertical="center" wrapText="1"/>
    </xf>
    <xf numFmtId="0" fontId="3" fillId="3" borderId="0" xfId="0" applyFont="1" applyFill="1" applyBorder="1"/>
    <xf numFmtId="0" fontId="3" fillId="3" borderId="0" xfId="0" applyFont="1" applyFill="1"/>
    <xf numFmtId="0" fontId="1" fillId="2" borderId="9" xfId="0" applyFont="1" applyFill="1" applyBorder="1" applyAlignment="1">
      <alignment vertical="top" wrapText="1"/>
    </xf>
    <xf numFmtId="0" fontId="3" fillId="2" borderId="2" xfId="0" applyFont="1" applyFill="1" applyBorder="1" applyAlignment="1">
      <alignment horizontal="left" vertical="center" wrapText="1"/>
    </xf>
    <xf numFmtId="0" fontId="3" fillId="3" borderId="0" xfId="0" applyFont="1" applyFill="1" applyBorder="1" applyAlignment="1">
      <alignment horizontal="left"/>
    </xf>
    <xf numFmtId="0" fontId="3" fillId="3" borderId="0" xfId="0" applyFont="1" applyFill="1" applyAlignment="1">
      <alignment horizontal="left"/>
    </xf>
    <xf numFmtId="0" fontId="1" fillId="2" borderId="5"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5" xfId="0" applyFont="1" applyFill="1" applyBorder="1" applyAlignment="1">
      <alignment horizontal="center" wrapText="1"/>
    </xf>
    <xf numFmtId="0" fontId="0" fillId="2" borderId="9" xfId="0" applyFont="1" applyFill="1" applyBorder="1" applyAlignment="1">
      <alignment horizontal="center" wrapText="1"/>
    </xf>
    <xf numFmtId="0" fontId="0" fillId="2" borderId="2" xfId="0" applyFont="1" applyFill="1" applyBorder="1" applyAlignment="1">
      <alignment horizontal="center" wrapText="1"/>
    </xf>
    <xf numFmtId="0" fontId="0" fillId="2" borderId="5"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1" xfId="0" applyFont="1" applyFill="1" applyBorder="1" applyAlignment="1">
      <alignment horizontal="left" vertical="center" wrapText="1"/>
    </xf>
    <xf numFmtId="0" fontId="0" fillId="2" borderId="1" xfId="0" applyFont="1" applyFill="1" applyBorder="1" applyAlignment="1">
      <alignment horizontal="center" vertical="center" wrapText="1"/>
    </xf>
    <xf numFmtId="0" fontId="3" fillId="2" borderId="0" xfId="0" applyFont="1" applyFill="1" applyBorder="1" applyAlignment="1">
      <alignment vertical="center" wrapText="1"/>
    </xf>
    <xf numFmtId="0" fontId="3" fillId="2" borderId="1" xfId="0" applyFont="1" applyFill="1" applyBorder="1" applyAlignment="1">
      <alignment vertical="center" wrapText="1"/>
    </xf>
    <xf numFmtId="0" fontId="3" fillId="2" borderId="4" xfId="0" applyFont="1" applyFill="1" applyBorder="1" applyAlignment="1">
      <alignment vertical="center" wrapText="1"/>
    </xf>
    <xf numFmtId="164" fontId="1" fillId="2" borderId="2" xfId="1" applyNumberFormat="1" applyFont="1" applyFill="1" applyBorder="1" applyAlignment="1">
      <alignment horizontal="center" vertical="center" wrapText="1"/>
    </xf>
    <xf numFmtId="0" fontId="3" fillId="2" borderId="1" xfId="0" applyFont="1" applyFill="1" applyBorder="1"/>
    <xf numFmtId="0" fontId="3" fillId="2" borderId="9" xfId="0" applyFont="1" applyFill="1" applyBorder="1" applyAlignment="1">
      <alignment horizontal="left" vertical="center" wrapText="1"/>
    </xf>
    <xf numFmtId="0" fontId="3" fillId="2" borderId="5" xfId="0" applyFont="1" applyFill="1" applyBorder="1" applyAlignment="1">
      <alignment vertical="center" wrapText="1"/>
    </xf>
    <xf numFmtId="0" fontId="3" fillId="2" borderId="5" xfId="0" applyFont="1" applyFill="1" applyBorder="1" applyAlignment="1">
      <alignment horizontal="left" vertical="center" wrapText="1"/>
    </xf>
    <xf numFmtId="0" fontId="3" fillId="2" borderId="1" xfId="0" applyFont="1" applyFill="1" applyBorder="1" applyAlignment="1">
      <alignment horizontal="center" vertical="center" wrapText="1"/>
    </xf>
    <xf numFmtId="164" fontId="1" fillId="2" borderId="1" xfId="1" applyNumberFormat="1" applyFont="1" applyFill="1" applyBorder="1" applyAlignment="1">
      <alignment horizontal="center" vertical="center" wrapText="1"/>
    </xf>
    <xf numFmtId="43" fontId="1" fillId="2" borderId="1" xfId="1" applyFont="1" applyFill="1" applyBorder="1" applyAlignment="1">
      <alignment horizontal="center" vertical="center" wrapText="1"/>
    </xf>
    <xf numFmtId="43" fontId="1" fillId="2" borderId="2" xfId="1" applyFont="1" applyFill="1" applyBorder="1" applyAlignment="1">
      <alignment horizontal="center" vertical="center" wrapText="1"/>
    </xf>
    <xf numFmtId="0" fontId="1" fillId="2" borderId="5" xfId="0" applyFont="1" applyFill="1" applyBorder="1" applyAlignment="1">
      <alignment vertical="center" wrapText="1"/>
    </xf>
    <xf numFmtId="0" fontId="1" fillId="2" borderId="1" xfId="0" applyFont="1" applyFill="1" applyBorder="1" applyAlignment="1">
      <alignment horizontal="left" vertical="top" wrapText="1"/>
    </xf>
    <xf numFmtId="164" fontId="1" fillId="2" borderId="1" xfId="1" applyNumberFormat="1" applyFont="1" applyFill="1" applyBorder="1" applyAlignment="1">
      <alignment horizontal="center" vertical="top" wrapText="1"/>
    </xf>
    <xf numFmtId="0" fontId="3" fillId="2" borderId="0" xfId="0" applyFont="1" applyFill="1" applyBorder="1" applyAlignment="1">
      <alignment vertical="top"/>
    </xf>
    <xf numFmtId="0" fontId="3" fillId="2" borderId="5" xfId="0" applyFont="1" applyFill="1" applyBorder="1" applyAlignment="1">
      <alignment vertical="top" wrapText="1"/>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164" fontId="1" fillId="2" borderId="5" xfId="1" applyNumberFormat="1" applyFont="1" applyFill="1" applyBorder="1" applyAlignment="1">
      <alignment horizontal="center" vertical="center" wrapText="1"/>
    </xf>
    <xf numFmtId="43" fontId="1" fillId="0" borderId="1" xfId="1" applyFont="1" applyFill="1" applyBorder="1" applyAlignment="1">
      <alignment horizontal="justify" vertical="center" wrapText="1"/>
    </xf>
    <xf numFmtId="0" fontId="4" fillId="2" borderId="0" xfId="0" applyFont="1" applyFill="1" applyBorder="1" applyAlignment="1">
      <alignment vertical="center"/>
    </xf>
    <xf numFmtId="164" fontId="1" fillId="0" borderId="2" xfId="1" applyNumberFormat="1" applyFont="1" applyFill="1" applyBorder="1" applyAlignment="1">
      <alignment horizontal="center" vertical="center" wrapText="1"/>
    </xf>
    <xf numFmtId="164" fontId="1" fillId="0" borderId="2" xfId="1" applyNumberFormat="1" applyFont="1" applyFill="1" applyBorder="1" applyAlignment="1">
      <alignment horizontal="justify" vertical="center" wrapText="1"/>
    </xf>
    <xf numFmtId="164" fontId="1" fillId="0" borderId="1" xfId="1" applyNumberFormat="1" applyFont="1" applyFill="1" applyBorder="1" applyAlignment="1">
      <alignment horizontal="justify" vertical="center" wrapText="1"/>
    </xf>
    <xf numFmtId="0" fontId="3" fillId="0" borderId="1" xfId="0" applyFont="1" applyFill="1" applyBorder="1" applyAlignment="1">
      <alignment wrapText="1"/>
    </xf>
    <xf numFmtId="164" fontId="3" fillId="2" borderId="1" xfId="1" applyNumberFormat="1" applyFont="1" applyFill="1" applyBorder="1" applyAlignment="1">
      <alignment horizontal="center" wrapText="1"/>
    </xf>
    <xf numFmtId="164" fontId="3" fillId="2" borderId="1" xfId="1" applyNumberFormat="1" applyFont="1" applyFill="1" applyBorder="1"/>
    <xf numFmtId="164" fontId="3" fillId="2" borderId="1" xfId="0" applyNumberFormat="1" applyFont="1" applyFill="1" applyBorder="1"/>
    <xf numFmtId="164" fontId="3" fillId="0" borderId="1" xfId="1" applyNumberFormat="1" applyFont="1" applyFill="1" applyBorder="1" applyAlignment="1">
      <alignment horizontal="center" wrapText="1"/>
    </xf>
    <xf numFmtId="164" fontId="3" fillId="0" borderId="1" xfId="1" applyNumberFormat="1" applyFont="1" applyFill="1" applyBorder="1"/>
    <xf numFmtId="43" fontId="3" fillId="0" borderId="1" xfId="1" applyFont="1" applyFill="1" applyBorder="1" applyAlignment="1">
      <alignment horizontal="center" wrapText="1"/>
    </xf>
    <xf numFmtId="0" fontId="3" fillId="0" borderId="2" xfId="0" applyFont="1" applyFill="1" applyBorder="1" applyAlignment="1">
      <alignment vertical="top" wrapText="1"/>
    </xf>
    <xf numFmtId="43" fontId="3" fillId="2" borderId="0" xfId="1" applyFont="1" applyFill="1" applyAlignment="1">
      <alignment horizontal="center"/>
    </xf>
    <xf numFmtId="43" fontId="3" fillId="4" borderId="0" xfId="1" applyFont="1" applyFill="1" applyAlignment="1">
      <alignment horizontal="center"/>
    </xf>
    <xf numFmtId="0" fontId="3" fillId="2" borderId="1" xfId="0" applyFont="1" applyFill="1" applyBorder="1" applyAlignment="1">
      <alignment horizontal="left"/>
    </xf>
    <xf numFmtId="0" fontId="4" fillId="2" borderId="0" xfId="0" applyFont="1" applyFill="1" applyAlignment="1">
      <alignment horizontal="center" wrapText="1"/>
    </xf>
    <xf numFmtId="43" fontId="1" fillId="2" borderId="5" xfId="1" applyFont="1" applyFill="1" applyBorder="1" applyAlignment="1">
      <alignment horizontal="center" vertical="center" wrapText="1"/>
    </xf>
    <xf numFmtId="43" fontId="1" fillId="2" borderId="9" xfId="1" applyFont="1" applyFill="1" applyBorder="1" applyAlignment="1">
      <alignment horizontal="center" vertical="center" wrapText="1"/>
    </xf>
    <xf numFmtId="164" fontId="3" fillId="0" borderId="5" xfId="1" applyNumberFormat="1" applyFont="1" applyFill="1" applyBorder="1" applyAlignment="1">
      <alignment horizontal="center" vertical="center" wrapText="1"/>
    </xf>
    <xf numFmtId="164" fontId="3" fillId="0" borderId="9" xfId="1"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3" fillId="2" borderId="5" xfId="1" applyNumberFormat="1" applyFont="1" applyFill="1" applyBorder="1" applyAlignment="1">
      <alignment horizontal="center" vertical="center" wrapText="1"/>
    </xf>
    <xf numFmtId="164" fontId="3" fillId="2" borderId="9" xfId="1" applyNumberFormat="1" applyFont="1" applyFill="1" applyBorder="1" applyAlignment="1">
      <alignment horizontal="center" vertical="center" wrapText="1"/>
    </xf>
    <xf numFmtId="164" fontId="3" fillId="2" borderId="2" xfId="1" applyNumberFormat="1" applyFont="1" applyFill="1" applyBorder="1" applyAlignment="1">
      <alignment horizontal="center" vertical="center" wrapText="1"/>
    </xf>
    <xf numFmtId="164" fontId="1" fillId="2" borderId="9" xfId="1" applyNumberFormat="1" applyFont="1" applyFill="1" applyBorder="1" applyAlignment="1">
      <alignment horizontal="center" vertical="center" wrapText="1"/>
    </xf>
    <xf numFmtId="164" fontId="1" fillId="0" borderId="5" xfId="1" applyNumberFormat="1" applyFont="1" applyFill="1" applyBorder="1" applyAlignment="1">
      <alignment horizontal="center" vertical="center" wrapText="1"/>
    </xf>
    <xf numFmtId="164" fontId="1" fillId="0" borderId="9" xfId="1" applyNumberFormat="1" applyFont="1" applyFill="1" applyBorder="1" applyAlignment="1">
      <alignment horizontal="center" vertical="center" wrapText="1"/>
    </xf>
    <xf numFmtId="164" fontId="3" fillId="0" borderId="1" xfId="1" applyNumberFormat="1" applyFont="1" applyFill="1" applyBorder="1" applyAlignment="1">
      <alignment horizontal="center"/>
    </xf>
    <xf numFmtId="165" fontId="7" fillId="2" borderId="1" xfId="0" applyNumberFormat="1" applyFont="1" applyFill="1" applyBorder="1" applyAlignment="1">
      <alignment horizontal="center" vertical="center"/>
    </xf>
    <xf numFmtId="164" fontId="1" fillId="2" borderId="1" xfId="1" applyNumberFormat="1" applyFont="1" applyFill="1" applyBorder="1" applyAlignment="1">
      <alignment vertical="center" wrapText="1"/>
    </xf>
    <xf numFmtId="43" fontId="1" fillId="2" borderId="1" xfId="1" applyFont="1" applyFill="1" applyBorder="1" applyAlignment="1">
      <alignment horizontal="justify" vertical="center" wrapText="1"/>
    </xf>
    <xf numFmtId="164" fontId="1" fillId="2" borderId="1" xfId="1" applyNumberFormat="1" applyFont="1" applyFill="1" applyBorder="1" applyAlignment="1">
      <alignment horizontal="justify" vertical="center" wrapText="1"/>
    </xf>
    <xf numFmtId="0" fontId="1" fillId="0" borderId="0" xfId="0" applyFont="1" applyFill="1" applyAlignment="1">
      <alignment horizontal="center" vertical="top" wrapText="1"/>
    </xf>
    <xf numFmtId="165" fontId="1" fillId="2" borderId="1" xfId="0" applyNumberFormat="1" applyFont="1" applyFill="1" applyBorder="1" applyAlignment="1">
      <alignment horizontal="center" vertical="center" wrapText="1"/>
    </xf>
    <xf numFmtId="0" fontId="1" fillId="0" borderId="0" xfId="0" applyFont="1" applyFill="1" applyAlignment="1">
      <alignment horizontal="right" vertical="top" wrapText="1"/>
    </xf>
    <xf numFmtId="1" fontId="3" fillId="0" borderId="13" xfId="1" applyNumberFormat="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1" fontId="3" fillId="0" borderId="14" xfId="1"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center" vertical="center" wrapText="1"/>
    </xf>
    <xf numFmtId="43" fontId="1" fillId="2" borderId="5" xfId="1" applyFont="1" applyFill="1" applyBorder="1" applyAlignment="1">
      <alignment horizontal="center" vertical="center" wrapText="1"/>
    </xf>
    <xf numFmtId="43" fontId="1" fillId="2" borderId="9" xfId="1" applyFont="1" applyFill="1" applyBorder="1" applyAlignment="1">
      <alignment horizontal="center" vertical="center" wrapText="1"/>
    </xf>
    <xf numFmtId="43" fontId="1" fillId="2" borderId="2" xfId="1"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3" fillId="2" borderId="5" xfId="0" applyFont="1" applyFill="1" applyBorder="1" applyAlignment="1">
      <alignment vertical="top" wrapText="1"/>
    </xf>
    <xf numFmtId="0" fontId="3" fillId="2" borderId="9" xfId="0" applyFont="1" applyFill="1" applyBorder="1" applyAlignment="1">
      <alignment vertical="top" wrapText="1"/>
    </xf>
    <xf numFmtId="0" fontId="1" fillId="2" borderId="5" xfId="0" applyFont="1" applyFill="1" applyBorder="1" applyAlignment="1">
      <alignment vertical="top" wrapText="1"/>
    </xf>
    <xf numFmtId="0" fontId="1" fillId="2" borderId="9" xfId="0" applyFont="1" applyFill="1" applyBorder="1" applyAlignment="1">
      <alignment vertical="top" wrapText="1"/>
    </xf>
    <xf numFmtId="0" fontId="1" fillId="2" borderId="2" xfId="0" applyFont="1" applyFill="1" applyBorder="1" applyAlignment="1">
      <alignment vertical="top"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2" xfId="0" applyFont="1" applyFill="1" applyBorder="1" applyAlignment="1">
      <alignment vertical="center" wrapText="1"/>
    </xf>
    <xf numFmtId="0" fontId="0" fillId="2" borderId="5" xfId="0" applyFont="1" applyFill="1" applyBorder="1" applyAlignment="1">
      <alignment horizontal="left" wrapText="1"/>
    </xf>
    <xf numFmtId="0" fontId="0" fillId="2" borderId="9" xfId="0" applyFont="1" applyFill="1" applyBorder="1" applyAlignment="1">
      <alignment horizontal="left" wrapText="1"/>
    </xf>
    <xf numFmtId="0" fontId="0" fillId="2" borderId="2" xfId="0" applyFont="1" applyFill="1" applyBorder="1" applyAlignment="1">
      <alignment horizontal="left" wrapText="1"/>
    </xf>
    <xf numFmtId="0" fontId="0" fillId="2" borderId="5" xfId="0" applyFont="1" applyFill="1" applyBorder="1" applyAlignment="1">
      <alignment horizontal="center" wrapText="1"/>
    </xf>
    <xf numFmtId="0" fontId="0" fillId="2" borderId="9" xfId="0" applyFont="1" applyFill="1" applyBorder="1" applyAlignment="1">
      <alignment horizontal="center" wrapText="1"/>
    </xf>
    <xf numFmtId="0" fontId="0" fillId="2" borderId="2" xfId="0" applyFont="1" applyFill="1" applyBorder="1" applyAlignment="1">
      <alignment horizontal="center" wrapText="1"/>
    </xf>
    <xf numFmtId="0" fontId="3" fillId="0" borderId="1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1" fillId="2" borderId="5" xfId="0" applyFont="1" applyFill="1" applyBorder="1" applyAlignment="1">
      <alignment horizontal="left" vertical="top"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2" borderId="5"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3" fillId="0" borderId="5" xfId="0" applyFont="1" applyFill="1" applyBorder="1" applyAlignment="1">
      <alignment horizontal="left" vertical="top" wrapText="1"/>
    </xf>
    <xf numFmtId="0" fontId="3" fillId="0" borderId="9" xfId="0" applyFont="1" applyFill="1" applyBorder="1" applyAlignment="1">
      <alignment horizontal="left" vertical="top" wrapText="1"/>
    </xf>
    <xf numFmtId="0" fontId="3" fillId="0" borderId="5" xfId="0" applyFont="1" applyFill="1" applyBorder="1" applyAlignment="1">
      <alignment vertical="top" wrapText="1"/>
    </xf>
    <xf numFmtId="0" fontId="3" fillId="0" borderId="9" xfId="0" applyFont="1" applyFill="1" applyBorder="1" applyAlignment="1">
      <alignment vertical="top" wrapText="1"/>
    </xf>
    <xf numFmtId="0" fontId="3" fillId="0" borderId="2" xfId="0" applyFont="1" applyFill="1" applyBorder="1" applyAlignment="1">
      <alignment vertical="top"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1" fillId="0" borderId="2" xfId="0" applyFont="1" applyFill="1" applyBorder="1" applyAlignment="1">
      <alignmen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wrapText="1"/>
    </xf>
    <xf numFmtId="0" fontId="3" fillId="0" borderId="1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2" borderId="5"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2"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2" borderId="2" xfId="0" applyFont="1" applyFill="1" applyBorder="1" applyAlignment="1">
      <alignment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2"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3" fillId="0" borderId="9" xfId="0" applyFont="1" applyFill="1" applyBorder="1" applyAlignment="1">
      <alignment horizontal="center" vertical="top" wrapText="1"/>
    </xf>
    <xf numFmtId="0" fontId="1" fillId="2" borderId="1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5" xfId="0" applyFont="1" applyFill="1" applyBorder="1" applyAlignment="1">
      <alignment vertical="top" wrapText="1"/>
    </xf>
    <xf numFmtId="0" fontId="1" fillId="0" borderId="9" xfId="0" applyFont="1" applyFill="1" applyBorder="1" applyAlignment="1">
      <alignment vertical="top" wrapText="1"/>
    </xf>
    <xf numFmtId="0" fontId="1" fillId="0" borderId="2" xfId="0" applyFont="1" applyFill="1" applyBorder="1" applyAlignment="1">
      <alignment vertical="top" wrapText="1"/>
    </xf>
    <xf numFmtId="0" fontId="4" fillId="2" borderId="0" xfId="0" applyFont="1" applyFill="1" applyAlignment="1">
      <alignment horizontal="center" wrapText="1"/>
    </xf>
    <xf numFmtId="0" fontId="1" fillId="0" borderId="0" xfId="0" applyFont="1" applyFill="1" applyAlignment="1">
      <alignment horizontal="center" vertical="top" wrapText="1"/>
    </xf>
    <xf numFmtId="0" fontId="8"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43" fontId="3" fillId="0" borderId="1" xfId="1" applyFont="1" applyFill="1" applyBorder="1" applyAlignment="1">
      <alignment horizontal="center" vertical="center" wrapText="1"/>
    </xf>
    <xf numFmtId="0" fontId="0" fillId="0" borderId="9" xfId="0" applyFont="1" applyFill="1" applyBorder="1" applyAlignment="1">
      <alignment horizontal="center" vertical="center" wrapText="1"/>
    </xf>
    <xf numFmtId="0" fontId="3" fillId="0" borderId="5" xfId="0" applyFont="1" applyFill="1" applyBorder="1" applyAlignment="1">
      <alignment vertical="center" wrapText="1"/>
    </xf>
    <xf numFmtId="0" fontId="3" fillId="0" borderId="9" xfId="0" applyFont="1" applyFill="1" applyBorder="1" applyAlignment="1">
      <alignment vertical="center" wrapText="1"/>
    </xf>
    <xf numFmtId="0" fontId="3" fillId="0" borderId="2" xfId="0" applyFont="1" applyFill="1" applyBorder="1" applyAlignment="1">
      <alignment vertical="center" wrapText="1"/>
    </xf>
    <xf numFmtId="43" fontId="3" fillId="0" borderId="13" xfId="1" applyFont="1" applyFill="1" applyBorder="1" applyAlignment="1">
      <alignment horizontal="center" vertical="center" wrapText="1"/>
    </xf>
    <xf numFmtId="43" fontId="3" fillId="0" borderId="14" xfId="1" applyFont="1" applyFill="1" applyBorder="1" applyAlignment="1">
      <alignment horizontal="center" vertical="center" wrapText="1"/>
    </xf>
    <xf numFmtId="43" fontId="3" fillId="0" borderId="3" xfId="1" applyFont="1" applyFill="1" applyBorder="1" applyAlignment="1">
      <alignment horizontal="center" vertical="center" wrapText="1"/>
    </xf>
    <xf numFmtId="0" fontId="1" fillId="0" borderId="2" xfId="0" applyFont="1" applyFill="1" applyBorder="1" applyAlignment="1">
      <alignment horizontal="left" vertical="top" wrapText="1"/>
    </xf>
    <xf numFmtId="0" fontId="3" fillId="2" borderId="1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3" xfId="0" applyFont="1" applyFill="1" applyBorder="1" applyAlignment="1">
      <alignment horizontal="center" vertical="center" wrapText="1"/>
    </xf>
    <xf numFmtId="164" fontId="3" fillId="2" borderId="5" xfId="1" applyNumberFormat="1" applyFont="1" applyFill="1" applyBorder="1" applyAlignment="1">
      <alignment horizontal="center" vertical="center" wrapText="1"/>
    </xf>
    <xf numFmtId="164" fontId="3" fillId="2" borderId="9" xfId="1" applyNumberFormat="1" applyFont="1" applyFill="1" applyBorder="1" applyAlignment="1">
      <alignment horizontal="center" vertical="center" wrapText="1"/>
    </xf>
    <xf numFmtId="164" fontId="3" fillId="2" borderId="2" xfId="1" applyNumberFormat="1" applyFont="1" applyFill="1" applyBorder="1" applyAlignment="1">
      <alignment horizontal="center" vertical="center" wrapText="1"/>
    </xf>
    <xf numFmtId="164" fontId="3" fillId="0" borderId="5" xfId="1" applyNumberFormat="1" applyFont="1" applyFill="1" applyBorder="1" applyAlignment="1">
      <alignment horizontal="center" vertical="center" wrapText="1"/>
    </xf>
    <xf numFmtId="164" fontId="3" fillId="0" borderId="9" xfId="1"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1" xfId="0" applyFont="1" applyFill="1" applyBorder="1" applyAlignment="1">
      <alignment horizontal="center" vertical="center"/>
    </xf>
    <xf numFmtId="0" fontId="3" fillId="0" borderId="2" xfId="0" applyFont="1" applyFill="1" applyBorder="1" applyAlignment="1">
      <alignment horizontal="left" vertical="center" wrapText="1"/>
    </xf>
    <xf numFmtId="164" fontId="3" fillId="0" borderId="1" xfId="1" applyNumberFormat="1" applyFont="1" applyFill="1" applyBorder="1" applyAlignment="1">
      <alignment horizontal="center"/>
    </xf>
    <xf numFmtId="0" fontId="3" fillId="2" borderId="5"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1" xfId="0" applyFont="1" applyFill="1" applyBorder="1" applyAlignment="1">
      <alignment horizontal="center"/>
    </xf>
    <xf numFmtId="0" fontId="3" fillId="2" borderId="1" xfId="0" applyFont="1" applyFill="1" applyBorder="1" applyAlignment="1">
      <alignment horizontal="left" vertical="center" wrapText="1"/>
    </xf>
    <xf numFmtId="0" fontId="1" fillId="0" borderId="1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top" wrapText="1"/>
    </xf>
    <xf numFmtId="0" fontId="1" fillId="0" borderId="9" xfId="0" applyFont="1" applyFill="1" applyBorder="1" applyAlignment="1">
      <alignment horizontal="center" vertical="top" wrapText="1"/>
    </xf>
    <xf numFmtId="0" fontId="3" fillId="0" borderId="15" xfId="0" applyFont="1" applyFill="1" applyBorder="1" applyAlignment="1">
      <alignment horizontal="center" vertical="center"/>
    </xf>
    <xf numFmtId="0" fontId="0" fillId="0" borderId="4" xfId="0" applyFont="1" applyFill="1" applyBorder="1"/>
    <xf numFmtId="0" fontId="0" fillId="0" borderId="7" xfId="0" applyFont="1" applyFill="1" applyBorder="1"/>
    <xf numFmtId="0" fontId="0" fillId="0" borderId="10" xfId="0" applyFont="1" applyFill="1" applyBorder="1"/>
    <xf numFmtId="0" fontId="0" fillId="0" borderId="0" xfId="0" applyFont="1" applyFill="1" applyBorder="1"/>
    <xf numFmtId="0" fontId="0" fillId="0" borderId="11" xfId="0" applyFont="1" applyFill="1" applyBorder="1"/>
    <xf numFmtId="0" fontId="0" fillId="0" borderId="12" xfId="0" applyFont="1" applyFill="1" applyBorder="1"/>
    <xf numFmtId="0" fontId="0" fillId="0" borderId="6" xfId="0" applyFont="1" applyFill="1" applyBorder="1"/>
    <xf numFmtId="0" fontId="0" fillId="0" borderId="8" xfId="0" applyFont="1" applyFill="1" applyBorder="1"/>
    <xf numFmtId="164" fontId="3" fillId="0" borderId="5" xfId="1" applyNumberFormat="1" applyFont="1" applyFill="1" applyBorder="1" applyAlignment="1">
      <alignment horizontal="center" wrapText="1"/>
    </xf>
    <xf numFmtId="164" fontId="3" fillId="0" borderId="2" xfId="1" applyNumberFormat="1" applyFont="1" applyFill="1" applyBorder="1" applyAlignment="1">
      <alignment horizontal="center" wrapText="1"/>
    </xf>
    <xf numFmtId="0" fontId="3" fillId="0" borderId="1" xfId="0" applyFont="1" applyFill="1" applyBorder="1" applyAlignment="1">
      <alignment horizontal="center" wrapText="1"/>
    </xf>
    <xf numFmtId="164" fontId="1" fillId="0" borderId="5" xfId="1" applyNumberFormat="1" applyFont="1" applyFill="1" applyBorder="1" applyAlignment="1">
      <alignment horizontal="center" vertical="center" wrapText="1"/>
    </xf>
    <xf numFmtId="164" fontId="1" fillId="0" borderId="9" xfId="1" applyNumberFormat="1"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43" fontId="1" fillId="0" borderId="5" xfId="1" applyFont="1" applyFill="1" applyBorder="1" applyAlignment="1">
      <alignment horizontal="center" vertical="center" wrapText="1"/>
    </xf>
    <xf numFmtId="43" fontId="1" fillId="0" borderId="9" xfId="1" applyFont="1" applyFill="1" applyBorder="1" applyAlignment="1">
      <alignment horizontal="center" vertical="center" wrapText="1"/>
    </xf>
    <xf numFmtId="43" fontId="1" fillId="0" borderId="2" xfId="1" applyFont="1" applyFill="1" applyBorder="1" applyAlignment="1">
      <alignment horizontal="center" vertical="center" wrapText="1"/>
    </xf>
    <xf numFmtId="164" fontId="1" fillId="2" borderId="5" xfId="1" applyNumberFormat="1" applyFont="1" applyFill="1" applyBorder="1" applyAlignment="1">
      <alignment horizontal="center" vertical="center" wrapText="1"/>
    </xf>
    <xf numFmtId="164" fontId="1" fillId="2" borderId="9" xfId="1" applyNumberFormat="1" applyFont="1" applyFill="1" applyBorder="1" applyAlignment="1">
      <alignment horizontal="center" vertical="center" wrapText="1"/>
    </xf>
    <xf numFmtId="164" fontId="1" fillId="2" borderId="2" xfId="1" applyNumberFormat="1"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165" fontId="1" fillId="2" borderId="1" xfId="0" applyNumberFormat="1" applyFont="1" applyFill="1" applyBorder="1" applyAlignment="1">
      <alignment horizontal="left" vertical="center" wrapText="1"/>
    </xf>
    <xf numFmtId="164" fontId="3" fillId="2" borderId="1" xfId="1" applyNumberFormat="1" applyFont="1" applyFill="1" applyBorder="1" applyAlignment="1">
      <alignment horizontal="justify" vertical="center" wrapText="1"/>
    </xf>
    <xf numFmtId="164" fontId="3" fillId="2" borderId="1" xfId="1" applyNumberFormat="1" applyFont="1" applyFill="1" applyBorder="1" applyAlignment="1">
      <alignment horizontal="center" vertical="center" wrapText="1"/>
    </xf>
    <xf numFmtId="43" fontId="3" fillId="2" borderId="1" xfId="1" applyFont="1" applyFill="1" applyBorder="1" applyAlignment="1">
      <alignment horizontal="justify" vertical="center" wrapText="1"/>
    </xf>
  </cellXfs>
  <cellStyles count="2">
    <cellStyle name="Обычный" xfId="0" builtinId="0"/>
    <cellStyle name="Финансовый" xfId="1" builtin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R1550"/>
  <sheetViews>
    <sheetView tabSelected="1" view="pageBreakPreview" topLeftCell="D28" zoomScaleNormal="59" zoomScaleSheetLayoutView="100" workbookViewId="0">
      <selection activeCell="S7" sqref="S7:AB7"/>
    </sheetView>
  </sheetViews>
  <sheetFormatPr defaultColWidth="9.140625" defaultRowHeight="15"/>
  <cols>
    <col min="1" max="1" width="33.42578125" style="5" customWidth="1"/>
    <col min="2" max="2" width="32" style="129" customWidth="1"/>
    <col min="3" max="3" width="25.7109375" style="7" customWidth="1"/>
    <col min="4" max="4" width="20.28515625" style="8" customWidth="1"/>
    <col min="5" max="5" width="13" style="8" customWidth="1"/>
    <col min="6" max="6" width="30.28515625" style="8" customWidth="1"/>
    <col min="7" max="7" width="10" style="8" customWidth="1"/>
    <col min="8" max="8" width="8.85546875" style="8" customWidth="1"/>
    <col min="9" max="9" width="7.7109375" style="8" customWidth="1"/>
    <col min="10" max="10" width="8.140625" style="8" customWidth="1"/>
    <col min="11" max="11" width="8.5703125" style="8" customWidth="1"/>
    <col min="12" max="12" width="8.7109375" style="8" customWidth="1"/>
    <col min="13" max="17" width="8" style="8" customWidth="1"/>
    <col min="18" max="18" width="14" style="5" customWidth="1"/>
    <col min="19" max="19" width="10.7109375" style="128" customWidth="1"/>
    <col min="20" max="20" width="8.42578125" style="9" customWidth="1"/>
    <col min="21" max="21" width="8.7109375" style="9" customWidth="1"/>
    <col min="22" max="24" width="8.42578125" style="9" customWidth="1"/>
    <col min="25" max="25" width="7.85546875" style="9" customWidth="1"/>
    <col min="26" max="26" width="8.42578125" style="9" customWidth="1"/>
    <col min="27" max="27" width="9.5703125" style="9" customWidth="1"/>
    <col min="28" max="28" width="10.85546875" style="9" customWidth="1"/>
    <col min="29" max="44" width="9.140625" style="10"/>
    <col min="45" max="16384" width="9.140625" style="8"/>
  </cols>
  <sheetData>
    <row r="1" spans="1:28" ht="18.75" hidden="1" customHeight="1">
      <c r="B1" s="6"/>
      <c r="R1" s="257" t="s">
        <v>74</v>
      </c>
      <c r="S1" s="257"/>
      <c r="T1" s="257"/>
      <c r="U1" s="257"/>
      <c r="V1" s="257"/>
      <c r="W1" s="130"/>
      <c r="X1" s="130"/>
      <c r="Y1" s="130"/>
      <c r="Z1" s="130"/>
      <c r="AA1" s="130"/>
    </row>
    <row r="2" spans="1:28" ht="102.75" hidden="1" customHeight="1">
      <c r="A2" s="11"/>
      <c r="B2" s="12"/>
      <c r="C2" s="13"/>
      <c r="E2" s="14"/>
      <c r="F2" s="14"/>
      <c r="G2" s="14"/>
      <c r="H2" s="14"/>
      <c r="I2" s="14"/>
      <c r="J2" s="14"/>
      <c r="K2" s="14"/>
      <c r="L2" s="14"/>
      <c r="M2" s="14"/>
      <c r="N2" s="14"/>
      <c r="O2" s="14"/>
      <c r="P2" s="14"/>
      <c r="Q2" s="14"/>
      <c r="R2" s="258" t="s">
        <v>60</v>
      </c>
      <c r="S2" s="258"/>
      <c r="T2" s="258"/>
      <c r="U2" s="258"/>
      <c r="V2" s="258"/>
      <c r="W2" s="16"/>
      <c r="X2" s="16"/>
      <c r="Y2" s="16"/>
      <c r="Z2" s="16"/>
      <c r="AA2" s="16"/>
      <c r="AB2" s="15"/>
    </row>
    <row r="3" spans="1:28" ht="15.75" customHeight="1">
      <c r="A3" s="11"/>
      <c r="B3" s="12"/>
      <c r="C3" s="13"/>
      <c r="E3" s="14"/>
      <c r="F3" s="14"/>
      <c r="G3" s="14"/>
      <c r="H3" s="14"/>
      <c r="I3" s="14"/>
      <c r="J3" s="14"/>
      <c r="K3" s="14"/>
      <c r="L3" s="14"/>
      <c r="M3" s="14"/>
      <c r="N3" s="14"/>
      <c r="O3" s="14"/>
      <c r="P3" s="14"/>
      <c r="Q3" s="14"/>
      <c r="R3" s="16"/>
      <c r="S3" s="149" t="s">
        <v>142</v>
      </c>
      <c r="T3" s="149"/>
      <c r="U3" s="149"/>
      <c r="V3" s="149"/>
      <c r="W3" s="149"/>
      <c r="X3" s="149"/>
      <c r="Y3" s="149"/>
      <c r="Z3" s="149"/>
      <c r="AA3" s="149"/>
      <c r="AB3" s="149"/>
    </row>
    <row r="4" spans="1:28" ht="15.75" customHeight="1">
      <c r="A4" s="11"/>
      <c r="B4" s="12"/>
      <c r="C4" s="13"/>
      <c r="E4" s="14"/>
      <c r="F4" s="14"/>
      <c r="G4" s="14"/>
      <c r="H4" s="14"/>
      <c r="I4" s="14"/>
      <c r="J4" s="14"/>
      <c r="K4" s="14"/>
      <c r="L4" s="14"/>
      <c r="M4" s="14"/>
      <c r="N4" s="14"/>
      <c r="O4" s="14"/>
      <c r="P4" s="14"/>
      <c r="Q4" s="14"/>
      <c r="R4" s="147"/>
      <c r="S4" s="149"/>
      <c r="T4" s="149"/>
      <c r="U4" s="149"/>
      <c r="V4" s="149"/>
      <c r="W4" s="149"/>
      <c r="X4" s="149"/>
      <c r="Y4" s="149"/>
      <c r="Z4" s="149"/>
      <c r="AA4" s="149"/>
      <c r="AB4" s="149"/>
    </row>
    <row r="5" spans="1:28" ht="31.5" customHeight="1">
      <c r="A5" s="11"/>
      <c r="B5" s="259" t="s">
        <v>106</v>
      </c>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row>
    <row r="6" spans="1:28" ht="15.75" customHeight="1">
      <c r="A6" s="11"/>
      <c r="B6" s="17"/>
      <c r="C6" s="18"/>
      <c r="D6" s="18"/>
      <c r="E6" s="18"/>
      <c r="F6" s="18"/>
      <c r="G6" s="18"/>
      <c r="H6" s="18"/>
      <c r="I6" s="18"/>
      <c r="J6" s="18"/>
      <c r="K6" s="18"/>
      <c r="L6" s="18"/>
      <c r="M6" s="18"/>
      <c r="N6" s="18"/>
      <c r="O6" s="18"/>
      <c r="P6" s="18"/>
      <c r="Q6" s="18"/>
      <c r="R6" s="17"/>
      <c r="S6" s="1"/>
      <c r="T6" s="2"/>
      <c r="U6" s="2"/>
      <c r="V6" s="2"/>
      <c r="W6" s="2"/>
      <c r="X6" s="2"/>
      <c r="Y6" s="2"/>
      <c r="Z6" s="2"/>
      <c r="AA6" s="2"/>
      <c r="AB6" s="2"/>
    </row>
    <row r="7" spans="1:28" ht="66" customHeight="1">
      <c r="A7" s="204" t="s">
        <v>83</v>
      </c>
      <c r="B7" s="204" t="s">
        <v>84</v>
      </c>
      <c r="C7" s="264" t="s">
        <v>0</v>
      </c>
      <c r="D7" s="186" t="s">
        <v>1</v>
      </c>
      <c r="E7" s="186" t="s">
        <v>2</v>
      </c>
      <c r="F7" s="196" t="s">
        <v>3</v>
      </c>
      <c r="G7" s="186" t="s">
        <v>95</v>
      </c>
      <c r="H7" s="260"/>
      <c r="I7" s="260"/>
      <c r="J7" s="260"/>
      <c r="K7" s="260"/>
      <c r="L7" s="260"/>
      <c r="M7" s="260"/>
      <c r="N7" s="260"/>
      <c r="O7" s="260"/>
      <c r="P7" s="260"/>
      <c r="Q7" s="260"/>
      <c r="R7" s="196" t="s">
        <v>4</v>
      </c>
      <c r="S7" s="267" t="s">
        <v>42</v>
      </c>
      <c r="T7" s="268"/>
      <c r="U7" s="268"/>
      <c r="V7" s="268"/>
      <c r="W7" s="268"/>
      <c r="X7" s="268"/>
      <c r="Y7" s="268"/>
      <c r="Z7" s="268"/>
      <c r="AA7" s="268"/>
      <c r="AB7" s="269"/>
    </row>
    <row r="8" spans="1:28" ht="42" customHeight="1">
      <c r="A8" s="205"/>
      <c r="B8" s="205"/>
      <c r="C8" s="265"/>
      <c r="D8" s="186"/>
      <c r="E8" s="186"/>
      <c r="F8" s="197"/>
      <c r="G8" s="186"/>
      <c r="H8" s="19">
        <v>2021</v>
      </c>
      <c r="I8" s="19">
        <v>2022</v>
      </c>
      <c r="J8" s="20">
        <v>2023</v>
      </c>
      <c r="K8" s="20">
        <v>2024</v>
      </c>
      <c r="L8" s="20">
        <v>2025</v>
      </c>
      <c r="M8" s="20">
        <v>2026</v>
      </c>
      <c r="N8" s="20">
        <v>2027</v>
      </c>
      <c r="O8" s="21">
        <v>2028</v>
      </c>
      <c r="P8" s="22">
        <v>2029</v>
      </c>
      <c r="Q8" s="22">
        <v>2030</v>
      </c>
      <c r="R8" s="263"/>
      <c r="S8" s="262" t="s">
        <v>141</v>
      </c>
      <c r="T8" s="150" t="s">
        <v>41</v>
      </c>
      <c r="U8" s="151"/>
      <c r="V8" s="150" t="s">
        <v>136</v>
      </c>
      <c r="W8" s="152"/>
      <c r="X8" s="152"/>
      <c r="Y8" s="152"/>
      <c r="Z8" s="152"/>
      <c r="AA8" s="152"/>
      <c r="AB8" s="152"/>
    </row>
    <row r="9" spans="1:28" ht="42" customHeight="1">
      <c r="A9" s="205"/>
      <c r="B9" s="205"/>
      <c r="C9" s="266"/>
      <c r="D9" s="186"/>
      <c r="E9" s="260"/>
      <c r="F9" s="261"/>
      <c r="G9" s="260"/>
      <c r="H9" s="184" t="s">
        <v>41</v>
      </c>
      <c r="I9" s="339"/>
      <c r="J9" s="185"/>
      <c r="K9" s="23" t="s">
        <v>40</v>
      </c>
      <c r="L9" s="23" t="s">
        <v>40</v>
      </c>
      <c r="M9" s="23" t="s">
        <v>40</v>
      </c>
      <c r="N9" s="23" t="s">
        <v>40</v>
      </c>
      <c r="O9" s="23" t="s">
        <v>40</v>
      </c>
      <c r="P9" s="23" t="s">
        <v>40</v>
      </c>
      <c r="Q9" s="23" t="s">
        <v>40</v>
      </c>
      <c r="R9" s="261"/>
      <c r="S9" s="262"/>
      <c r="T9" s="24">
        <v>2022</v>
      </c>
      <c r="U9" s="24">
        <v>2023</v>
      </c>
      <c r="V9" s="24">
        <v>2024</v>
      </c>
      <c r="W9" s="24">
        <v>2025</v>
      </c>
      <c r="X9" s="24">
        <v>2026</v>
      </c>
      <c r="Y9" s="24">
        <v>2027</v>
      </c>
      <c r="Z9" s="24">
        <v>2028</v>
      </c>
      <c r="AA9" s="24">
        <v>2029</v>
      </c>
      <c r="AB9" s="24">
        <v>2030</v>
      </c>
    </row>
    <row r="10" spans="1:28" ht="47.25" customHeight="1">
      <c r="A10" s="207" t="s">
        <v>108</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row>
    <row r="11" spans="1:28" ht="30" customHeight="1">
      <c r="A11" s="206" t="s">
        <v>110</v>
      </c>
      <c r="B11" s="206" t="s">
        <v>91</v>
      </c>
      <c r="C11" s="219" t="s">
        <v>97</v>
      </c>
      <c r="D11" s="220"/>
      <c r="E11" s="220"/>
      <c r="F11" s="220"/>
      <c r="G11" s="220"/>
      <c r="H11" s="220"/>
      <c r="I11" s="220"/>
      <c r="J11" s="220"/>
      <c r="K11" s="220"/>
      <c r="L11" s="220"/>
      <c r="M11" s="220"/>
      <c r="N11" s="220"/>
      <c r="O11" s="220"/>
      <c r="P11" s="220"/>
      <c r="Q11" s="220"/>
      <c r="R11" s="25" t="s">
        <v>59</v>
      </c>
      <c r="S11" s="340">
        <f>T11+U11+V11+W11+X11+Y11+Z11+AA11+AB11</f>
        <v>2589.5</v>
      </c>
      <c r="T11" s="26">
        <v>190.9</v>
      </c>
      <c r="U11" s="26">
        <v>206</v>
      </c>
      <c r="V11" s="26">
        <v>454.6</v>
      </c>
      <c r="W11" s="26">
        <v>60</v>
      </c>
      <c r="X11" s="26">
        <v>326</v>
      </c>
      <c r="Y11" s="26">
        <v>392</v>
      </c>
      <c r="Z11" s="26">
        <v>320</v>
      </c>
      <c r="AA11" s="26">
        <v>320</v>
      </c>
      <c r="AB11" s="26">
        <v>320</v>
      </c>
    </row>
    <row r="12" spans="1:28" ht="32.25" customHeight="1">
      <c r="A12" s="206"/>
      <c r="B12" s="206"/>
      <c r="C12" s="221"/>
      <c r="D12" s="222"/>
      <c r="E12" s="222"/>
      <c r="F12" s="222"/>
      <c r="G12" s="222"/>
      <c r="H12" s="222"/>
      <c r="I12" s="222"/>
      <c r="J12" s="222"/>
      <c r="K12" s="222"/>
      <c r="L12" s="222"/>
      <c r="M12" s="222"/>
      <c r="N12" s="222"/>
      <c r="O12" s="222"/>
      <c r="P12" s="222"/>
      <c r="Q12" s="222"/>
      <c r="R12" s="27" t="s">
        <v>7</v>
      </c>
      <c r="S12" s="341">
        <v>0</v>
      </c>
      <c r="T12" s="28">
        <v>0</v>
      </c>
      <c r="U12" s="28">
        <v>0</v>
      </c>
      <c r="V12" s="28">
        <v>0</v>
      </c>
      <c r="W12" s="28"/>
      <c r="X12" s="28"/>
      <c r="Y12" s="28"/>
      <c r="Z12" s="28"/>
      <c r="AA12" s="28"/>
      <c r="AB12" s="28">
        <v>0</v>
      </c>
    </row>
    <row r="13" spans="1:28" ht="33.75" customHeight="1">
      <c r="A13" s="206"/>
      <c r="B13" s="206"/>
      <c r="C13" s="221"/>
      <c r="D13" s="222"/>
      <c r="E13" s="222"/>
      <c r="F13" s="222"/>
      <c r="G13" s="222"/>
      <c r="H13" s="222"/>
      <c r="I13" s="222"/>
      <c r="J13" s="222"/>
      <c r="K13" s="222"/>
      <c r="L13" s="222"/>
      <c r="M13" s="222"/>
      <c r="N13" s="222"/>
      <c r="O13" s="222"/>
      <c r="P13" s="222"/>
      <c r="Q13" s="222"/>
      <c r="R13" s="27" t="s">
        <v>8</v>
      </c>
      <c r="S13" s="340">
        <f>T13+U13+V13+W13+X13+Y13+Z13+AA13+AB13</f>
        <v>2589.5</v>
      </c>
      <c r="T13" s="26">
        <v>190.9</v>
      </c>
      <c r="U13" s="26">
        <v>206</v>
      </c>
      <c r="V13" s="26">
        <v>454.6</v>
      </c>
      <c r="W13" s="26">
        <v>60</v>
      </c>
      <c r="X13" s="26">
        <v>326</v>
      </c>
      <c r="Y13" s="26">
        <v>392</v>
      </c>
      <c r="Z13" s="26">
        <v>320</v>
      </c>
      <c r="AA13" s="26">
        <v>320</v>
      </c>
      <c r="AB13" s="26">
        <v>320</v>
      </c>
    </row>
    <row r="14" spans="1:28" ht="33.75" customHeight="1">
      <c r="A14" s="206"/>
      <c r="B14" s="206"/>
      <c r="C14" s="221"/>
      <c r="D14" s="222"/>
      <c r="E14" s="222"/>
      <c r="F14" s="222"/>
      <c r="G14" s="222"/>
      <c r="H14" s="222"/>
      <c r="I14" s="222"/>
      <c r="J14" s="222"/>
      <c r="K14" s="222"/>
      <c r="L14" s="222"/>
      <c r="M14" s="222"/>
      <c r="N14" s="222"/>
      <c r="O14" s="222"/>
      <c r="P14" s="222"/>
      <c r="Q14" s="222"/>
      <c r="R14" s="27" t="s">
        <v>107</v>
      </c>
      <c r="S14" s="28">
        <v>0</v>
      </c>
      <c r="T14" s="28">
        <v>0</v>
      </c>
      <c r="U14" s="28">
        <v>0</v>
      </c>
      <c r="V14" s="28">
        <v>0</v>
      </c>
      <c r="W14" s="28"/>
      <c r="X14" s="28"/>
      <c r="Y14" s="28"/>
      <c r="Z14" s="28"/>
      <c r="AA14" s="28"/>
      <c r="AB14" s="28">
        <v>0</v>
      </c>
    </row>
    <row r="15" spans="1:28" ht="32.25" customHeight="1">
      <c r="A15" s="206"/>
      <c r="B15" s="206"/>
      <c r="C15" s="223"/>
      <c r="D15" s="224"/>
      <c r="E15" s="224"/>
      <c r="F15" s="224"/>
      <c r="G15" s="224"/>
      <c r="H15" s="224"/>
      <c r="I15" s="224"/>
      <c r="J15" s="224"/>
      <c r="K15" s="224"/>
      <c r="L15" s="224"/>
      <c r="M15" s="224"/>
      <c r="N15" s="224"/>
      <c r="O15" s="224"/>
      <c r="P15" s="224"/>
      <c r="Q15" s="224"/>
      <c r="R15" s="29" t="s">
        <v>10</v>
      </c>
      <c r="S15" s="28">
        <v>0</v>
      </c>
      <c r="T15" s="28">
        <v>0</v>
      </c>
      <c r="U15" s="28">
        <v>0</v>
      </c>
      <c r="V15" s="28">
        <v>0</v>
      </c>
      <c r="W15" s="28"/>
      <c r="X15" s="28"/>
      <c r="Y15" s="28"/>
      <c r="Z15" s="28"/>
      <c r="AA15" s="28"/>
      <c r="AB15" s="28">
        <v>0</v>
      </c>
    </row>
    <row r="16" spans="1:28" ht="67.5" customHeight="1">
      <c r="A16" s="206"/>
      <c r="B16" s="206"/>
      <c r="C16" s="30"/>
      <c r="D16" s="172" t="s">
        <v>109</v>
      </c>
      <c r="E16" s="236" t="s">
        <v>137</v>
      </c>
      <c r="F16" s="27" t="s">
        <v>26</v>
      </c>
      <c r="G16" s="31" t="s">
        <v>37</v>
      </c>
      <c r="H16" s="32">
        <v>84.2</v>
      </c>
      <c r="I16" s="32">
        <v>117.5</v>
      </c>
      <c r="J16" s="69">
        <v>120.4</v>
      </c>
      <c r="K16" s="32">
        <v>104.7</v>
      </c>
      <c r="L16" s="32">
        <v>104.7</v>
      </c>
      <c r="M16" s="32">
        <v>104.7</v>
      </c>
      <c r="N16" s="32">
        <v>104.7</v>
      </c>
      <c r="O16" s="32">
        <v>104.7</v>
      </c>
      <c r="P16" s="32">
        <v>104.7</v>
      </c>
      <c r="Q16" s="32">
        <v>105.5</v>
      </c>
      <c r="R16" s="33"/>
      <c r="S16" s="34"/>
      <c r="T16" s="35"/>
      <c r="U16" s="35"/>
      <c r="V16" s="35"/>
      <c r="W16" s="35"/>
      <c r="X16" s="35"/>
      <c r="Y16" s="35"/>
      <c r="Z16" s="35"/>
      <c r="AA16" s="35"/>
      <c r="AB16" s="35"/>
    </row>
    <row r="17" spans="1:44" ht="64.5" customHeight="1">
      <c r="A17" s="206"/>
      <c r="B17" s="206"/>
      <c r="C17" s="36"/>
      <c r="D17" s="173"/>
      <c r="E17" s="237"/>
      <c r="F17" s="27" t="s">
        <v>27</v>
      </c>
      <c r="G17" s="31" t="s">
        <v>37</v>
      </c>
      <c r="H17" s="32">
        <v>71.099999999999994</v>
      </c>
      <c r="I17" s="32">
        <v>134.30000000000001</v>
      </c>
      <c r="J17" s="32">
        <v>138</v>
      </c>
      <c r="K17" s="32">
        <v>105.4</v>
      </c>
      <c r="L17" s="32">
        <v>105.4</v>
      </c>
      <c r="M17" s="32">
        <v>105.1</v>
      </c>
      <c r="N17" s="32">
        <v>105.1</v>
      </c>
      <c r="O17" s="32">
        <v>105.1</v>
      </c>
      <c r="P17" s="32">
        <v>105.1</v>
      </c>
      <c r="Q17" s="32">
        <v>108.4</v>
      </c>
      <c r="R17" s="37"/>
      <c r="S17" s="34"/>
      <c r="T17" s="35"/>
      <c r="U17" s="35"/>
      <c r="V17" s="35"/>
      <c r="W17" s="35"/>
      <c r="X17" s="35"/>
      <c r="Y17" s="35"/>
      <c r="Z17" s="35"/>
      <c r="AA17" s="35"/>
      <c r="AB17" s="35"/>
    </row>
    <row r="18" spans="1:44" ht="64.5" customHeight="1">
      <c r="A18" s="206"/>
      <c r="B18" s="206"/>
      <c r="C18" s="36"/>
      <c r="D18" s="173"/>
      <c r="E18" s="237"/>
      <c r="F18" s="27" t="s">
        <v>28</v>
      </c>
      <c r="G18" s="31" t="s">
        <v>37</v>
      </c>
      <c r="H18" s="32">
        <v>101.2</v>
      </c>
      <c r="I18" s="32">
        <v>95.3</v>
      </c>
      <c r="J18" s="32">
        <v>101.2</v>
      </c>
      <c r="K18" s="32">
        <v>103.2</v>
      </c>
      <c r="L18" s="32">
        <v>103.2</v>
      </c>
      <c r="M18" s="32">
        <v>104.1</v>
      </c>
      <c r="N18" s="32">
        <v>104.1</v>
      </c>
      <c r="O18" s="32">
        <v>104.1</v>
      </c>
      <c r="P18" s="32">
        <v>104.1</v>
      </c>
      <c r="Q18" s="32">
        <v>102</v>
      </c>
      <c r="R18" s="37"/>
      <c r="S18" s="34"/>
      <c r="T18" s="35"/>
      <c r="U18" s="35"/>
      <c r="V18" s="35"/>
      <c r="W18" s="35"/>
      <c r="X18" s="35"/>
      <c r="Y18" s="35"/>
      <c r="Z18" s="35"/>
      <c r="AA18" s="35"/>
      <c r="AB18" s="35"/>
    </row>
    <row r="19" spans="1:44" ht="62.25" customHeight="1">
      <c r="A19" s="206"/>
      <c r="B19" s="206"/>
      <c r="C19" s="36"/>
      <c r="D19" s="173"/>
      <c r="E19" s="237"/>
      <c r="F19" s="27" t="s">
        <v>29</v>
      </c>
      <c r="G19" s="31" t="s">
        <v>37</v>
      </c>
      <c r="H19" s="32">
        <v>112</v>
      </c>
      <c r="I19" s="32">
        <v>110</v>
      </c>
      <c r="J19" s="32">
        <v>112</v>
      </c>
      <c r="K19" s="32">
        <v>105.6</v>
      </c>
      <c r="L19" s="32">
        <v>105.6</v>
      </c>
      <c r="M19" s="32">
        <v>106.1</v>
      </c>
      <c r="N19" s="32">
        <v>106.1</v>
      </c>
      <c r="O19" s="32">
        <v>106.1</v>
      </c>
      <c r="P19" s="32">
        <v>106.1</v>
      </c>
      <c r="Q19" s="32">
        <v>106.4</v>
      </c>
      <c r="R19" s="37"/>
      <c r="S19" s="34"/>
      <c r="T19" s="35"/>
      <c r="U19" s="35"/>
      <c r="V19" s="35"/>
      <c r="W19" s="35"/>
      <c r="X19" s="35"/>
      <c r="Y19" s="35"/>
      <c r="Z19" s="35"/>
      <c r="AA19" s="35"/>
      <c r="AB19" s="35"/>
    </row>
    <row r="20" spans="1:44" ht="40.5" customHeight="1">
      <c r="A20" s="206"/>
      <c r="B20" s="206"/>
      <c r="C20" s="36"/>
      <c r="D20" s="173"/>
      <c r="E20" s="237"/>
      <c r="F20" s="27" t="s">
        <v>30</v>
      </c>
      <c r="G20" s="31" t="s">
        <v>37</v>
      </c>
      <c r="H20" s="32">
        <v>88.3</v>
      </c>
      <c r="I20" s="32">
        <v>107.9</v>
      </c>
      <c r="J20" s="32">
        <v>95.7</v>
      </c>
      <c r="K20" s="32">
        <v>105.8</v>
      </c>
      <c r="L20" s="32">
        <v>105.8</v>
      </c>
      <c r="M20" s="32">
        <v>106</v>
      </c>
      <c r="N20" s="32">
        <v>106</v>
      </c>
      <c r="O20" s="32">
        <v>106</v>
      </c>
      <c r="P20" s="32">
        <v>106</v>
      </c>
      <c r="Q20" s="32">
        <v>105.2</v>
      </c>
      <c r="R20" s="37"/>
      <c r="S20" s="34"/>
      <c r="T20" s="35"/>
      <c r="U20" s="35"/>
      <c r="V20" s="35"/>
      <c r="W20" s="35"/>
      <c r="X20" s="35"/>
      <c r="Y20" s="35"/>
      <c r="Z20" s="35"/>
      <c r="AA20" s="35"/>
      <c r="AB20" s="35"/>
    </row>
    <row r="21" spans="1:44" ht="57" customHeight="1">
      <c r="A21" s="206"/>
      <c r="B21" s="206"/>
      <c r="C21" s="36"/>
      <c r="D21" s="173"/>
      <c r="E21" s="237"/>
      <c r="F21" s="27" t="s">
        <v>31</v>
      </c>
      <c r="G21" s="31" t="s">
        <v>37</v>
      </c>
      <c r="H21" s="38">
        <v>93.5</v>
      </c>
      <c r="I21" s="32">
        <v>115.8</v>
      </c>
      <c r="J21" s="32">
        <v>105.8</v>
      </c>
      <c r="K21" s="32">
        <v>105</v>
      </c>
      <c r="L21" s="32">
        <v>105</v>
      </c>
      <c r="M21" s="32">
        <v>105</v>
      </c>
      <c r="N21" s="32">
        <v>105</v>
      </c>
      <c r="O21" s="32">
        <v>105</v>
      </c>
      <c r="P21" s="32">
        <v>105</v>
      </c>
      <c r="Q21" s="32">
        <v>106.5</v>
      </c>
      <c r="R21" s="37"/>
      <c r="S21" s="34"/>
      <c r="T21" s="35"/>
      <c r="U21" s="35"/>
      <c r="V21" s="35"/>
      <c r="W21" s="35"/>
      <c r="X21" s="35"/>
      <c r="Y21" s="35"/>
      <c r="Z21" s="35"/>
      <c r="AA21" s="35"/>
      <c r="AB21" s="35"/>
    </row>
    <row r="22" spans="1:44" ht="62.25" customHeight="1">
      <c r="A22" s="206"/>
      <c r="B22" s="206"/>
      <c r="C22" s="36"/>
      <c r="D22" s="173"/>
      <c r="E22" s="237"/>
      <c r="F22" s="27" t="s">
        <v>32</v>
      </c>
      <c r="G22" s="31" t="s">
        <v>38</v>
      </c>
      <c r="H22" s="32">
        <v>23.5</v>
      </c>
      <c r="I22" s="32">
        <v>27.1</v>
      </c>
      <c r="J22" s="32">
        <v>15.7</v>
      </c>
      <c r="K22" s="32">
        <v>28</v>
      </c>
      <c r="L22" s="32">
        <v>28</v>
      </c>
      <c r="M22" s="32">
        <v>30</v>
      </c>
      <c r="N22" s="32">
        <v>30</v>
      </c>
      <c r="O22" s="32">
        <v>30</v>
      </c>
      <c r="P22" s="32">
        <v>30</v>
      </c>
      <c r="Q22" s="32">
        <v>28</v>
      </c>
      <c r="R22" s="39"/>
      <c r="S22" s="34"/>
      <c r="T22" s="3"/>
      <c r="U22" s="3"/>
      <c r="V22" s="3"/>
      <c r="W22" s="3"/>
      <c r="X22" s="3"/>
      <c r="Y22" s="3"/>
      <c r="Z22" s="3"/>
      <c r="AA22" s="3"/>
      <c r="AB22" s="3"/>
    </row>
    <row r="23" spans="1:44" ht="82.5" customHeight="1">
      <c r="A23" s="206"/>
      <c r="B23" s="206"/>
      <c r="C23" s="36"/>
      <c r="D23" s="173"/>
      <c r="E23" s="237"/>
      <c r="F23" s="216" t="s">
        <v>33</v>
      </c>
      <c r="G23" s="243" t="s">
        <v>39</v>
      </c>
      <c r="H23" s="244"/>
      <c r="I23" s="244"/>
      <c r="J23" s="244"/>
      <c r="K23" s="243">
        <v>20100</v>
      </c>
      <c r="L23" s="244">
        <v>20300</v>
      </c>
      <c r="M23" s="244">
        <v>20500</v>
      </c>
      <c r="N23" s="244">
        <v>21000</v>
      </c>
      <c r="O23" s="244">
        <v>21500</v>
      </c>
      <c r="P23" s="244">
        <v>22200</v>
      </c>
      <c r="Q23" s="244">
        <v>22250</v>
      </c>
      <c r="R23" s="39"/>
      <c r="S23" s="40"/>
      <c r="T23" s="3"/>
      <c r="U23" s="3"/>
      <c r="V23" s="3"/>
      <c r="W23" s="3"/>
      <c r="X23" s="3"/>
      <c r="Y23" s="3"/>
      <c r="Z23" s="3"/>
      <c r="AA23" s="3"/>
      <c r="AB23" s="3"/>
    </row>
    <row r="24" spans="1:44" ht="27.75" hidden="1" customHeight="1">
      <c r="A24" s="206"/>
      <c r="B24" s="206"/>
      <c r="C24" s="36"/>
      <c r="D24" s="173"/>
      <c r="E24" s="237"/>
      <c r="F24" s="217"/>
      <c r="G24" s="244"/>
      <c r="H24" s="244"/>
      <c r="I24" s="244"/>
      <c r="J24" s="244"/>
      <c r="K24" s="244"/>
      <c r="L24" s="244"/>
      <c r="M24" s="244"/>
      <c r="N24" s="244"/>
      <c r="O24" s="244"/>
      <c r="P24" s="244"/>
      <c r="Q24" s="244"/>
      <c r="R24" s="41"/>
      <c r="S24" s="42">
        <f>SUM(T24:AB24)</f>
        <v>0</v>
      </c>
      <c r="T24" s="43"/>
      <c r="U24" s="43"/>
      <c r="V24" s="43"/>
      <c r="W24" s="43"/>
      <c r="X24" s="43"/>
      <c r="Y24" s="43"/>
      <c r="Z24" s="43"/>
      <c r="AA24" s="43"/>
      <c r="AB24" s="43"/>
    </row>
    <row r="25" spans="1:44" ht="1.5" customHeight="1">
      <c r="A25" s="206"/>
      <c r="B25" s="206"/>
      <c r="C25" s="36"/>
      <c r="D25" s="173"/>
      <c r="E25" s="237"/>
      <c r="F25" s="218"/>
      <c r="G25" s="245"/>
      <c r="H25" s="245"/>
      <c r="I25" s="245"/>
      <c r="J25" s="245"/>
      <c r="K25" s="245"/>
      <c r="L25" s="245"/>
      <c r="M25" s="245"/>
      <c r="N25" s="245"/>
      <c r="O25" s="245"/>
      <c r="P25" s="245"/>
      <c r="Q25" s="245"/>
      <c r="R25" s="44" t="s">
        <v>6</v>
      </c>
      <c r="S25" s="42" t="e">
        <f>SUM(T25:AB25)</f>
        <v>#REF!</v>
      </c>
      <c r="T25" s="45" t="e">
        <f>#REF!+#REF!</f>
        <v>#REF!</v>
      </c>
      <c r="U25" s="45" t="e">
        <f>#REF!+#REF!</f>
        <v>#REF!</v>
      </c>
      <c r="V25" s="45" t="e">
        <f>#REF!+#REF!</f>
        <v>#REF!</v>
      </c>
      <c r="W25" s="45"/>
      <c r="X25" s="45"/>
      <c r="Y25" s="45"/>
      <c r="Z25" s="45"/>
      <c r="AA25" s="45"/>
      <c r="AB25" s="45" t="e">
        <f>#REF!+#REF!</f>
        <v>#REF!</v>
      </c>
    </row>
    <row r="26" spans="1:44" ht="112.5" customHeight="1">
      <c r="A26" s="206"/>
      <c r="B26" s="206"/>
      <c r="C26" s="36"/>
      <c r="D26" s="173"/>
      <c r="E26" s="237"/>
      <c r="F26" s="27" t="s">
        <v>34</v>
      </c>
      <c r="G26" s="31" t="s">
        <v>39</v>
      </c>
      <c r="H26" s="46">
        <v>29286</v>
      </c>
      <c r="I26" s="47">
        <v>34189</v>
      </c>
      <c r="J26" s="47">
        <v>37380</v>
      </c>
      <c r="K26" s="47">
        <v>40400</v>
      </c>
      <c r="L26" s="47">
        <v>40400</v>
      </c>
      <c r="M26" s="47">
        <v>41500</v>
      </c>
      <c r="N26" s="47">
        <v>42000</v>
      </c>
      <c r="O26" s="47">
        <v>42300</v>
      </c>
      <c r="P26" s="47">
        <v>42500</v>
      </c>
      <c r="Q26" s="47">
        <v>42700</v>
      </c>
      <c r="R26" s="48"/>
      <c r="S26" s="49"/>
      <c r="T26" s="50"/>
      <c r="U26" s="50"/>
      <c r="V26" s="50"/>
      <c r="W26" s="50"/>
      <c r="X26" s="50"/>
      <c r="Y26" s="50"/>
      <c r="Z26" s="50"/>
      <c r="AA26" s="50"/>
      <c r="AB26" s="50"/>
    </row>
    <row r="27" spans="1:44" ht="47.25" customHeight="1">
      <c r="A27" s="206"/>
      <c r="B27" s="206"/>
      <c r="C27" s="211"/>
      <c r="D27" s="173"/>
      <c r="E27" s="237"/>
      <c r="F27" s="27" t="s">
        <v>35</v>
      </c>
      <c r="G27" s="31" t="s">
        <v>38</v>
      </c>
      <c r="H27" s="32">
        <v>85.8</v>
      </c>
      <c r="I27" s="32">
        <v>113.2</v>
      </c>
      <c r="J27" s="32">
        <v>112</v>
      </c>
      <c r="K27" s="32">
        <v>104.7</v>
      </c>
      <c r="L27" s="32">
        <v>104.7</v>
      </c>
      <c r="M27" s="32">
        <v>104.7</v>
      </c>
      <c r="N27" s="32">
        <v>104.7</v>
      </c>
      <c r="O27" s="32">
        <v>104.7</v>
      </c>
      <c r="P27" s="32">
        <v>104.9</v>
      </c>
      <c r="Q27" s="32">
        <v>105</v>
      </c>
      <c r="R27" s="48"/>
      <c r="S27" s="49"/>
      <c r="T27" s="50"/>
      <c r="U27" s="50"/>
      <c r="V27" s="50"/>
      <c r="W27" s="50"/>
      <c r="X27" s="50"/>
      <c r="Y27" s="50"/>
      <c r="Z27" s="50"/>
      <c r="AA27" s="50"/>
      <c r="AB27" s="50"/>
    </row>
    <row r="28" spans="1:44" ht="54" customHeight="1">
      <c r="A28" s="206"/>
      <c r="B28" s="206"/>
      <c r="C28" s="211"/>
      <c r="D28" s="173"/>
      <c r="E28" s="237"/>
      <c r="F28" s="44" t="s">
        <v>36</v>
      </c>
      <c r="G28" s="51" t="s">
        <v>24</v>
      </c>
      <c r="H28" s="52">
        <v>324</v>
      </c>
      <c r="I28" s="52">
        <v>234</v>
      </c>
      <c r="J28" s="52">
        <v>347</v>
      </c>
      <c r="K28" s="52">
        <v>234</v>
      </c>
      <c r="L28" s="52">
        <v>234</v>
      </c>
      <c r="M28" s="52">
        <v>234</v>
      </c>
      <c r="N28" s="52">
        <v>350</v>
      </c>
      <c r="O28" s="52">
        <v>350</v>
      </c>
      <c r="P28" s="52">
        <v>350</v>
      </c>
      <c r="Q28" s="52">
        <v>350</v>
      </c>
      <c r="R28" s="48"/>
      <c r="S28" s="49"/>
      <c r="T28" s="50"/>
      <c r="U28" s="50"/>
      <c r="V28" s="50"/>
      <c r="W28" s="50"/>
      <c r="X28" s="50"/>
      <c r="Y28" s="50"/>
      <c r="Z28" s="50"/>
      <c r="AA28" s="50"/>
      <c r="AB28" s="50"/>
    </row>
    <row r="29" spans="1:44" ht="130.5" customHeight="1">
      <c r="A29" s="206"/>
      <c r="B29" s="206"/>
      <c r="C29" s="212"/>
      <c r="D29" s="174"/>
      <c r="E29" s="270"/>
      <c r="F29" s="27" t="s">
        <v>90</v>
      </c>
      <c r="G29" s="31" t="s">
        <v>16</v>
      </c>
      <c r="H29" s="32">
        <v>77.400000000000006</v>
      </c>
      <c r="I29" s="32">
        <v>102.7</v>
      </c>
      <c r="J29" s="32">
        <v>112.1</v>
      </c>
      <c r="K29" s="32">
        <v>105</v>
      </c>
      <c r="L29" s="32">
        <v>105</v>
      </c>
      <c r="M29" s="32">
        <v>110</v>
      </c>
      <c r="N29" s="32">
        <v>110</v>
      </c>
      <c r="O29" s="32">
        <v>110</v>
      </c>
      <c r="P29" s="32">
        <v>115</v>
      </c>
      <c r="Q29" s="32">
        <v>115</v>
      </c>
      <c r="R29" s="29"/>
      <c r="S29" s="53"/>
      <c r="T29" s="54"/>
      <c r="U29" s="54"/>
      <c r="V29" s="55"/>
      <c r="W29" s="55"/>
      <c r="X29" s="55"/>
      <c r="Y29" s="55"/>
      <c r="Z29" s="55"/>
      <c r="AA29" s="55"/>
      <c r="AB29" s="55"/>
    </row>
    <row r="30" spans="1:44" s="57" customFormat="1" ht="28.9" customHeight="1">
      <c r="A30" s="228" t="s">
        <v>75</v>
      </c>
      <c r="B30" s="229"/>
      <c r="C30" s="229"/>
      <c r="D30" s="229"/>
      <c r="E30" s="229"/>
      <c r="F30" s="229"/>
      <c r="G30" s="229"/>
      <c r="H30" s="230"/>
      <c r="I30" s="230"/>
      <c r="J30" s="230"/>
      <c r="K30" s="230"/>
      <c r="L30" s="230"/>
      <c r="M30" s="230"/>
      <c r="N30" s="230"/>
      <c r="O30" s="230"/>
      <c r="P30" s="230"/>
      <c r="Q30" s="229"/>
      <c r="R30" s="229"/>
      <c r="S30" s="229"/>
      <c r="T30" s="229"/>
      <c r="U30" s="229"/>
      <c r="V30" s="229"/>
      <c r="W30" s="229"/>
      <c r="X30" s="229"/>
      <c r="Y30" s="229"/>
      <c r="Z30" s="229"/>
      <c r="AA30" s="229"/>
      <c r="AB30" s="231"/>
      <c r="AC30" s="56"/>
      <c r="AD30" s="56"/>
      <c r="AE30" s="56"/>
      <c r="AF30" s="56"/>
      <c r="AG30" s="56"/>
      <c r="AH30" s="56"/>
      <c r="AI30" s="56"/>
      <c r="AJ30" s="56"/>
      <c r="AK30" s="56"/>
      <c r="AL30" s="56"/>
      <c r="AM30" s="56"/>
      <c r="AN30" s="56"/>
      <c r="AO30" s="56"/>
      <c r="AP30" s="56"/>
      <c r="AQ30" s="56"/>
      <c r="AR30" s="56"/>
    </row>
    <row r="31" spans="1:44" s="59" customFormat="1" ht="50.25" customHeight="1">
      <c r="A31" s="192" t="s">
        <v>85</v>
      </c>
      <c r="B31" s="192" t="s">
        <v>92</v>
      </c>
      <c r="C31" s="246" t="s">
        <v>22</v>
      </c>
      <c r="D31" s="247"/>
      <c r="E31" s="247"/>
      <c r="F31" s="247"/>
      <c r="G31" s="247"/>
      <c r="H31" s="247"/>
      <c r="I31" s="247"/>
      <c r="J31" s="247"/>
      <c r="K31" s="247"/>
      <c r="L31" s="247"/>
      <c r="M31" s="247"/>
      <c r="N31" s="247"/>
      <c r="O31" s="247"/>
      <c r="P31" s="247"/>
      <c r="Q31" s="248"/>
      <c r="R31" s="58" t="s">
        <v>15</v>
      </c>
      <c r="S31" s="28">
        <v>0</v>
      </c>
      <c r="T31" s="28">
        <v>0</v>
      </c>
      <c r="U31" s="28">
        <v>0</v>
      </c>
      <c r="V31" s="28">
        <v>0</v>
      </c>
      <c r="W31" s="28"/>
      <c r="X31" s="28"/>
      <c r="Y31" s="28"/>
      <c r="Z31" s="28"/>
      <c r="AA31" s="28"/>
      <c r="AB31" s="28">
        <v>0</v>
      </c>
      <c r="AC31" s="56"/>
      <c r="AD31" s="56"/>
      <c r="AE31" s="56"/>
      <c r="AF31" s="56"/>
      <c r="AG31" s="56"/>
      <c r="AH31" s="56"/>
      <c r="AI31" s="56"/>
      <c r="AJ31" s="56"/>
      <c r="AK31" s="56"/>
      <c r="AL31" s="56"/>
      <c r="AM31" s="56"/>
      <c r="AN31" s="56"/>
      <c r="AO31" s="56"/>
      <c r="AP31" s="56"/>
      <c r="AQ31" s="56"/>
      <c r="AR31" s="56"/>
    </row>
    <row r="32" spans="1:44" s="59" customFormat="1" ht="42.75" customHeight="1">
      <c r="A32" s="168"/>
      <c r="B32" s="168"/>
      <c r="C32" s="159"/>
      <c r="D32" s="160"/>
      <c r="E32" s="160"/>
      <c r="F32" s="160"/>
      <c r="G32" s="160"/>
      <c r="H32" s="160"/>
      <c r="I32" s="160"/>
      <c r="J32" s="160"/>
      <c r="K32" s="160"/>
      <c r="L32" s="160"/>
      <c r="M32" s="160"/>
      <c r="N32" s="160"/>
      <c r="O32" s="160"/>
      <c r="P32" s="160"/>
      <c r="Q32" s="161"/>
      <c r="R32" s="58" t="s">
        <v>7</v>
      </c>
      <c r="S32" s="28">
        <v>0</v>
      </c>
      <c r="T32" s="28">
        <v>0</v>
      </c>
      <c r="U32" s="28">
        <v>0</v>
      </c>
      <c r="V32" s="28">
        <v>0</v>
      </c>
      <c r="W32" s="28"/>
      <c r="X32" s="28"/>
      <c r="Y32" s="28"/>
      <c r="Z32" s="28"/>
      <c r="AA32" s="28"/>
      <c r="AB32" s="28">
        <v>0</v>
      </c>
      <c r="AC32" s="56"/>
      <c r="AD32" s="56"/>
      <c r="AE32" s="56"/>
      <c r="AF32" s="56"/>
      <c r="AG32" s="56"/>
      <c r="AH32" s="56"/>
      <c r="AI32" s="56"/>
      <c r="AJ32" s="56"/>
      <c r="AK32" s="56"/>
      <c r="AL32" s="56"/>
      <c r="AM32" s="56"/>
      <c r="AN32" s="56"/>
      <c r="AO32" s="56"/>
      <c r="AP32" s="56"/>
      <c r="AQ32" s="56"/>
      <c r="AR32" s="56"/>
    </row>
    <row r="33" spans="1:44" s="59" customFormat="1" ht="54" customHeight="1">
      <c r="A33" s="168"/>
      <c r="B33" s="168"/>
      <c r="C33" s="159"/>
      <c r="D33" s="160"/>
      <c r="E33" s="160"/>
      <c r="F33" s="160"/>
      <c r="G33" s="160"/>
      <c r="H33" s="160"/>
      <c r="I33" s="160"/>
      <c r="J33" s="160"/>
      <c r="K33" s="160"/>
      <c r="L33" s="160"/>
      <c r="M33" s="160"/>
      <c r="N33" s="160"/>
      <c r="O33" s="160"/>
      <c r="P33" s="160"/>
      <c r="Q33" s="161"/>
      <c r="R33" s="58" t="s">
        <v>8</v>
      </c>
      <c r="S33" s="28">
        <v>0</v>
      </c>
      <c r="T33" s="28">
        <v>0</v>
      </c>
      <c r="U33" s="28">
        <v>0</v>
      </c>
      <c r="V33" s="28">
        <v>0</v>
      </c>
      <c r="W33" s="28"/>
      <c r="X33" s="28"/>
      <c r="Y33" s="28"/>
      <c r="Z33" s="28"/>
      <c r="AA33" s="28"/>
      <c r="AB33" s="28">
        <v>0</v>
      </c>
      <c r="AC33" s="56"/>
      <c r="AD33" s="56"/>
      <c r="AE33" s="56"/>
      <c r="AF33" s="56"/>
      <c r="AG33" s="56"/>
      <c r="AH33" s="56"/>
      <c r="AI33" s="56"/>
      <c r="AJ33" s="56"/>
      <c r="AK33" s="56"/>
      <c r="AL33" s="56"/>
      <c r="AM33" s="56"/>
      <c r="AN33" s="56"/>
      <c r="AO33" s="56"/>
      <c r="AP33" s="56"/>
      <c r="AQ33" s="56"/>
      <c r="AR33" s="56"/>
    </row>
    <row r="34" spans="1:44" s="59" customFormat="1" ht="54" customHeight="1">
      <c r="A34" s="168"/>
      <c r="B34" s="168"/>
      <c r="C34" s="159"/>
      <c r="D34" s="160"/>
      <c r="E34" s="160"/>
      <c r="F34" s="160"/>
      <c r="G34" s="160"/>
      <c r="H34" s="160"/>
      <c r="I34" s="160"/>
      <c r="J34" s="160"/>
      <c r="K34" s="160"/>
      <c r="L34" s="160"/>
      <c r="M34" s="160"/>
      <c r="N34" s="160"/>
      <c r="O34" s="160"/>
      <c r="P34" s="160"/>
      <c r="Q34" s="161"/>
      <c r="R34" s="58" t="s">
        <v>107</v>
      </c>
      <c r="S34" s="28">
        <v>0</v>
      </c>
      <c r="T34" s="28">
        <v>0</v>
      </c>
      <c r="U34" s="28">
        <v>0</v>
      </c>
      <c r="V34" s="28">
        <v>0</v>
      </c>
      <c r="W34" s="28"/>
      <c r="X34" s="28"/>
      <c r="Y34" s="28"/>
      <c r="Z34" s="28"/>
      <c r="AA34" s="28"/>
      <c r="AB34" s="28">
        <v>0</v>
      </c>
      <c r="AC34" s="56"/>
      <c r="AD34" s="56"/>
      <c r="AE34" s="56"/>
      <c r="AF34" s="56"/>
      <c r="AG34" s="56"/>
      <c r="AH34" s="56"/>
      <c r="AI34" s="56"/>
      <c r="AJ34" s="56"/>
      <c r="AK34" s="56"/>
      <c r="AL34" s="56"/>
      <c r="AM34" s="56"/>
      <c r="AN34" s="56"/>
      <c r="AO34" s="56"/>
      <c r="AP34" s="56"/>
      <c r="AQ34" s="56"/>
      <c r="AR34" s="56"/>
    </row>
    <row r="35" spans="1:44" s="59" customFormat="1" ht="68.25" customHeight="1">
      <c r="A35" s="168"/>
      <c r="B35" s="168"/>
      <c r="C35" s="162"/>
      <c r="D35" s="163"/>
      <c r="E35" s="163"/>
      <c r="F35" s="163"/>
      <c r="G35" s="163"/>
      <c r="H35" s="163"/>
      <c r="I35" s="163"/>
      <c r="J35" s="163"/>
      <c r="K35" s="163"/>
      <c r="L35" s="163"/>
      <c r="M35" s="163"/>
      <c r="N35" s="163"/>
      <c r="O35" s="163"/>
      <c r="P35" s="163"/>
      <c r="Q35" s="164"/>
      <c r="R35" s="58" t="s">
        <v>10</v>
      </c>
      <c r="S35" s="28">
        <v>0</v>
      </c>
      <c r="T35" s="28">
        <v>0</v>
      </c>
      <c r="U35" s="28">
        <v>0</v>
      </c>
      <c r="V35" s="28">
        <v>0</v>
      </c>
      <c r="W35" s="28"/>
      <c r="X35" s="28"/>
      <c r="Y35" s="28"/>
      <c r="Z35" s="28"/>
      <c r="AA35" s="28"/>
      <c r="AB35" s="28">
        <v>0</v>
      </c>
      <c r="AC35" s="56"/>
      <c r="AD35" s="56"/>
      <c r="AE35" s="56"/>
      <c r="AF35" s="56"/>
      <c r="AG35" s="56"/>
      <c r="AH35" s="56"/>
      <c r="AI35" s="56"/>
      <c r="AJ35" s="56"/>
      <c r="AK35" s="56"/>
      <c r="AL35" s="56"/>
      <c r="AM35" s="56"/>
      <c r="AN35" s="56"/>
      <c r="AO35" s="56"/>
      <c r="AP35" s="56"/>
      <c r="AQ35" s="56"/>
      <c r="AR35" s="56"/>
    </row>
    <row r="36" spans="1:44" s="62" customFormat="1" ht="51" customHeight="1">
      <c r="A36" s="60"/>
      <c r="B36" s="168"/>
      <c r="C36" s="172" t="s">
        <v>111</v>
      </c>
      <c r="D36" s="168"/>
      <c r="E36" s="60" t="s">
        <v>137</v>
      </c>
      <c r="F36" s="168" t="s">
        <v>47</v>
      </c>
      <c r="G36" s="168" t="s">
        <v>46</v>
      </c>
      <c r="H36" s="168">
        <v>6.3</v>
      </c>
      <c r="I36" s="168">
        <v>2.2999999999999998</v>
      </c>
      <c r="J36" s="168">
        <v>2.59</v>
      </c>
      <c r="K36" s="192">
        <v>2.15</v>
      </c>
      <c r="L36" s="168">
        <v>2.15</v>
      </c>
      <c r="M36" s="168">
        <v>2.2999999999999998</v>
      </c>
      <c r="N36" s="168">
        <v>2.4</v>
      </c>
      <c r="O36" s="168">
        <v>2.5</v>
      </c>
      <c r="P36" s="168">
        <v>2.7</v>
      </c>
      <c r="Q36" s="168">
        <v>2.8</v>
      </c>
      <c r="R36" s="154"/>
      <c r="S36" s="165"/>
      <c r="T36" s="165"/>
      <c r="U36" s="165"/>
      <c r="V36" s="165"/>
      <c r="W36" s="131"/>
      <c r="X36" s="131"/>
      <c r="Y36" s="131"/>
      <c r="Z36" s="131"/>
      <c r="AA36" s="131"/>
      <c r="AB36" s="165"/>
      <c r="AC36" s="61"/>
      <c r="AD36" s="61"/>
      <c r="AE36" s="61"/>
      <c r="AF36" s="61"/>
      <c r="AG36" s="61"/>
      <c r="AH36" s="61"/>
      <c r="AI36" s="61"/>
      <c r="AJ36" s="61"/>
      <c r="AK36" s="61"/>
      <c r="AL36" s="61"/>
      <c r="AM36" s="61"/>
      <c r="AN36" s="61"/>
      <c r="AO36" s="61"/>
      <c r="AP36" s="61"/>
      <c r="AQ36" s="61"/>
      <c r="AR36" s="61"/>
    </row>
    <row r="37" spans="1:44" s="62" customFormat="1" ht="54" customHeight="1">
      <c r="A37" s="60"/>
      <c r="B37" s="168"/>
      <c r="C37" s="173"/>
      <c r="D37" s="168"/>
      <c r="E37" s="63"/>
      <c r="F37" s="168"/>
      <c r="G37" s="168"/>
      <c r="H37" s="168"/>
      <c r="I37" s="168"/>
      <c r="J37" s="168"/>
      <c r="K37" s="168"/>
      <c r="L37" s="168"/>
      <c r="M37" s="168"/>
      <c r="N37" s="168"/>
      <c r="O37" s="168"/>
      <c r="P37" s="168"/>
      <c r="Q37" s="168"/>
      <c r="R37" s="154"/>
      <c r="S37" s="166"/>
      <c r="T37" s="166"/>
      <c r="U37" s="166"/>
      <c r="V37" s="166"/>
      <c r="W37" s="132"/>
      <c r="X37" s="132"/>
      <c r="Y37" s="132"/>
      <c r="Z37" s="132"/>
      <c r="AA37" s="132"/>
      <c r="AB37" s="166"/>
      <c r="AC37" s="61"/>
      <c r="AD37" s="61"/>
      <c r="AE37" s="61"/>
      <c r="AF37" s="61"/>
      <c r="AG37" s="61"/>
      <c r="AH37" s="61"/>
      <c r="AI37" s="61"/>
      <c r="AJ37" s="61"/>
      <c r="AK37" s="61"/>
      <c r="AL37" s="61"/>
      <c r="AM37" s="61"/>
      <c r="AN37" s="61"/>
      <c r="AO37" s="61"/>
      <c r="AP37" s="61"/>
      <c r="AQ37" s="61"/>
      <c r="AR37" s="61"/>
    </row>
    <row r="38" spans="1:44" s="62" customFormat="1" ht="66" customHeight="1">
      <c r="A38" s="60"/>
      <c r="B38" s="168"/>
      <c r="C38" s="173"/>
      <c r="D38" s="168"/>
      <c r="E38" s="63"/>
      <c r="F38" s="168"/>
      <c r="G38" s="168"/>
      <c r="H38" s="168"/>
      <c r="I38" s="168"/>
      <c r="J38" s="168"/>
      <c r="K38" s="168"/>
      <c r="L38" s="168"/>
      <c r="M38" s="168"/>
      <c r="N38" s="168"/>
      <c r="O38" s="168"/>
      <c r="P38" s="168"/>
      <c r="Q38" s="168"/>
      <c r="R38" s="154"/>
      <c r="S38" s="166"/>
      <c r="T38" s="166"/>
      <c r="U38" s="166"/>
      <c r="V38" s="166"/>
      <c r="W38" s="132"/>
      <c r="X38" s="132"/>
      <c r="Y38" s="132"/>
      <c r="Z38" s="132"/>
      <c r="AA38" s="132"/>
      <c r="AB38" s="166"/>
      <c r="AC38" s="61"/>
      <c r="AD38" s="61"/>
      <c r="AE38" s="61"/>
      <c r="AF38" s="61"/>
      <c r="AG38" s="61"/>
      <c r="AH38" s="61"/>
      <c r="AI38" s="61"/>
      <c r="AJ38" s="61"/>
      <c r="AK38" s="61"/>
      <c r="AL38" s="61"/>
      <c r="AM38" s="61"/>
      <c r="AN38" s="61"/>
      <c r="AO38" s="61"/>
      <c r="AP38" s="61"/>
      <c r="AQ38" s="61"/>
      <c r="AR38" s="61"/>
    </row>
    <row r="39" spans="1:44" s="59" customFormat="1" ht="189.75" hidden="1" customHeight="1">
      <c r="A39" s="60"/>
      <c r="B39" s="168"/>
      <c r="C39" s="173"/>
      <c r="D39" s="168"/>
      <c r="E39" s="64"/>
      <c r="F39" s="169"/>
      <c r="G39" s="169"/>
      <c r="H39" s="169"/>
      <c r="I39" s="169"/>
      <c r="J39" s="169"/>
      <c r="K39" s="169"/>
      <c r="L39" s="169"/>
      <c r="M39" s="169"/>
      <c r="N39" s="169"/>
      <c r="O39" s="169"/>
      <c r="P39" s="169"/>
      <c r="Q39" s="169"/>
      <c r="R39" s="154"/>
      <c r="S39" s="166"/>
      <c r="T39" s="166"/>
      <c r="U39" s="166"/>
      <c r="V39" s="166"/>
      <c r="W39" s="132"/>
      <c r="X39" s="132"/>
      <c r="Y39" s="132"/>
      <c r="Z39" s="132"/>
      <c r="AA39" s="132"/>
      <c r="AB39" s="166"/>
      <c r="AC39" s="56"/>
      <c r="AD39" s="56"/>
      <c r="AE39" s="56"/>
      <c r="AF39" s="56"/>
      <c r="AG39" s="56"/>
      <c r="AH39" s="56"/>
      <c r="AI39" s="56"/>
      <c r="AJ39" s="56"/>
      <c r="AK39" s="56"/>
      <c r="AL39" s="56"/>
      <c r="AM39" s="56"/>
      <c r="AN39" s="56"/>
      <c r="AO39" s="56"/>
      <c r="AP39" s="56"/>
      <c r="AQ39" s="56"/>
      <c r="AR39" s="56"/>
    </row>
    <row r="40" spans="1:44" s="59" customFormat="1" ht="183.75" customHeight="1">
      <c r="A40" s="60"/>
      <c r="B40" s="168"/>
      <c r="C40" s="173"/>
      <c r="D40" s="168"/>
      <c r="E40" s="65"/>
      <c r="F40" s="66" t="s">
        <v>48</v>
      </c>
      <c r="G40" s="67" t="s">
        <v>43</v>
      </c>
      <c r="H40" s="67">
        <v>10</v>
      </c>
      <c r="I40" s="67">
        <v>10</v>
      </c>
      <c r="J40" s="67">
        <v>10</v>
      </c>
      <c r="K40" s="67">
        <v>10</v>
      </c>
      <c r="L40" s="67">
        <v>10</v>
      </c>
      <c r="M40" s="67">
        <v>10</v>
      </c>
      <c r="N40" s="67">
        <v>10</v>
      </c>
      <c r="O40" s="67">
        <v>10</v>
      </c>
      <c r="P40" s="67">
        <v>10</v>
      </c>
      <c r="Q40" s="67">
        <v>10</v>
      </c>
      <c r="R40" s="154"/>
      <c r="S40" s="166"/>
      <c r="T40" s="166"/>
      <c r="U40" s="166"/>
      <c r="V40" s="166"/>
      <c r="W40" s="132"/>
      <c r="X40" s="132"/>
      <c r="Y40" s="132"/>
      <c r="Z40" s="132"/>
      <c r="AA40" s="132"/>
      <c r="AB40" s="166"/>
      <c r="AC40" s="56"/>
      <c r="AD40" s="56"/>
      <c r="AE40" s="56"/>
      <c r="AF40" s="56"/>
      <c r="AG40" s="56"/>
      <c r="AH40" s="56"/>
      <c r="AI40" s="56"/>
      <c r="AJ40" s="56"/>
      <c r="AK40" s="56"/>
      <c r="AL40" s="56"/>
      <c r="AM40" s="56"/>
      <c r="AN40" s="56"/>
      <c r="AO40" s="56"/>
      <c r="AP40" s="56"/>
      <c r="AQ40" s="56"/>
      <c r="AR40" s="56"/>
    </row>
    <row r="41" spans="1:44" s="59" customFormat="1" ht="144.75" customHeight="1">
      <c r="A41" s="60"/>
      <c r="B41" s="60"/>
      <c r="C41" s="173"/>
      <c r="D41" s="168"/>
      <c r="E41" s="68"/>
      <c r="F41" s="58" t="s">
        <v>98</v>
      </c>
      <c r="G41" s="69" t="s">
        <v>44</v>
      </c>
      <c r="H41" s="69">
        <v>0</v>
      </c>
      <c r="I41" s="69">
        <v>0</v>
      </c>
      <c r="J41" s="69">
        <v>0</v>
      </c>
      <c r="K41" s="69">
        <v>0</v>
      </c>
      <c r="L41" s="69">
        <v>0</v>
      </c>
      <c r="M41" s="69">
        <v>0</v>
      </c>
      <c r="N41" s="69">
        <v>0</v>
      </c>
      <c r="O41" s="69">
        <v>0</v>
      </c>
      <c r="P41" s="69">
        <v>0</v>
      </c>
      <c r="Q41" s="69">
        <v>0</v>
      </c>
      <c r="R41" s="154"/>
      <c r="S41" s="166"/>
      <c r="T41" s="166"/>
      <c r="U41" s="166"/>
      <c r="V41" s="166"/>
      <c r="W41" s="132"/>
      <c r="X41" s="132"/>
      <c r="Y41" s="132"/>
      <c r="Z41" s="132"/>
      <c r="AA41" s="132"/>
      <c r="AB41" s="166"/>
      <c r="AC41" s="56"/>
      <c r="AD41" s="56"/>
      <c r="AE41" s="56"/>
      <c r="AF41" s="56"/>
      <c r="AG41" s="56"/>
      <c r="AH41" s="56"/>
      <c r="AI41" s="56"/>
      <c r="AJ41" s="56"/>
      <c r="AK41" s="56"/>
      <c r="AL41" s="56"/>
      <c r="AM41" s="56"/>
      <c r="AN41" s="56"/>
      <c r="AO41" s="56"/>
      <c r="AP41" s="56"/>
      <c r="AQ41" s="56"/>
      <c r="AR41" s="56"/>
    </row>
    <row r="42" spans="1:44" s="59" customFormat="1" ht="138" customHeight="1">
      <c r="A42" s="60"/>
      <c r="B42" s="60"/>
      <c r="C42" s="173"/>
      <c r="D42" s="168"/>
      <c r="E42" s="68"/>
      <c r="F42" s="58" t="s">
        <v>49</v>
      </c>
      <c r="G42" s="69" t="s">
        <v>45</v>
      </c>
      <c r="H42" s="69">
        <v>0</v>
      </c>
      <c r="I42" s="69">
        <v>2</v>
      </c>
      <c r="J42" s="69">
        <v>1</v>
      </c>
      <c r="K42" s="69">
        <v>1</v>
      </c>
      <c r="L42" s="69">
        <v>1</v>
      </c>
      <c r="M42" s="69">
        <v>1</v>
      </c>
      <c r="N42" s="69">
        <v>1</v>
      </c>
      <c r="O42" s="69">
        <v>1</v>
      </c>
      <c r="P42" s="69">
        <v>1</v>
      </c>
      <c r="Q42" s="69">
        <v>1</v>
      </c>
      <c r="R42" s="154"/>
      <c r="S42" s="166"/>
      <c r="T42" s="166"/>
      <c r="U42" s="166"/>
      <c r="V42" s="166"/>
      <c r="W42" s="132"/>
      <c r="X42" s="132"/>
      <c r="Y42" s="132"/>
      <c r="Z42" s="132"/>
      <c r="AA42" s="132"/>
      <c r="AB42" s="166"/>
      <c r="AC42" s="56"/>
      <c r="AD42" s="56"/>
      <c r="AE42" s="56"/>
      <c r="AF42" s="56"/>
      <c r="AG42" s="56"/>
      <c r="AH42" s="56"/>
      <c r="AI42" s="56"/>
      <c r="AJ42" s="56"/>
      <c r="AK42" s="56"/>
      <c r="AL42" s="56"/>
      <c r="AM42" s="56"/>
      <c r="AN42" s="56"/>
      <c r="AO42" s="56"/>
      <c r="AP42" s="56"/>
      <c r="AQ42" s="56"/>
      <c r="AR42" s="56"/>
    </row>
    <row r="43" spans="1:44" s="59" customFormat="1" ht="122.25" customHeight="1">
      <c r="A43" s="60"/>
      <c r="B43" s="60"/>
      <c r="C43" s="173"/>
      <c r="D43" s="168"/>
      <c r="E43" s="68"/>
      <c r="F43" s="58" t="s">
        <v>50</v>
      </c>
      <c r="G43" s="69" t="s">
        <v>46</v>
      </c>
      <c r="H43" s="69">
        <v>77.400000000000006</v>
      </c>
      <c r="I43" s="69">
        <v>102.7</v>
      </c>
      <c r="J43" s="69">
        <v>112.1</v>
      </c>
      <c r="K43" s="69">
        <v>105</v>
      </c>
      <c r="L43" s="69">
        <v>105</v>
      </c>
      <c r="M43" s="69">
        <v>110</v>
      </c>
      <c r="N43" s="69">
        <v>110</v>
      </c>
      <c r="O43" s="69">
        <v>112</v>
      </c>
      <c r="P43" s="69">
        <v>114</v>
      </c>
      <c r="Q43" s="69">
        <v>115</v>
      </c>
      <c r="R43" s="154"/>
      <c r="S43" s="166"/>
      <c r="T43" s="166"/>
      <c r="U43" s="166"/>
      <c r="V43" s="166"/>
      <c r="W43" s="132"/>
      <c r="X43" s="132"/>
      <c r="Y43" s="132"/>
      <c r="Z43" s="132"/>
      <c r="AA43" s="132"/>
      <c r="AB43" s="166"/>
      <c r="AC43" s="56"/>
      <c r="AD43" s="56"/>
      <c r="AE43" s="56"/>
      <c r="AF43" s="56"/>
      <c r="AG43" s="56"/>
      <c r="AH43" s="56"/>
      <c r="AI43" s="56"/>
      <c r="AJ43" s="56"/>
      <c r="AK43" s="56"/>
      <c r="AL43" s="56"/>
      <c r="AM43" s="56"/>
      <c r="AN43" s="56"/>
      <c r="AO43" s="56"/>
      <c r="AP43" s="56"/>
      <c r="AQ43" s="56"/>
      <c r="AR43" s="56"/>
    </row>
    <row r="44" spans="1:44" s="59" customFormat="1" ht="92.25" customHeight="1">
      <c r="A44" s="60"/>
      <c r="B44" s="60"/>
      <c r="C44" s="173"/>
      <c r="D44" s="168"/>
      <c r="E44" s="65"/>
      <c r="F44" s="66" t="s">
        <v>99</v>
      </c>
      <c r="G44" s="69" t="s">
        <v>46</v>
      </c>
      <c r="H44" s="67">
        <v>9.6000000000000002E-2</v>
      </c>
      <c r="I44" s="67">
        <v>0.28999999999999998</v>
      </c>
      <c r="J44" s="67">
        <v>0.3</v>
      </c>
      <c r="K44" s="67">
        <v>0.3</v>
      </c>
      <c r="L44" s="67">
        <v>0.3</v>
      </c>
      <c r="M44" s="67">
        <v>0.3</v>
      </c>
      <c r="N44" s="67">
        <v>0.3</v>
      </c>
      <c r="O44" s="67">
        <v>0.3</v>
      </c>
      <c r="P44" s="67">
        <v>0.3</v>
      </c>
      <c r="Q44" s="67">
        <v>0.3</v>
      </c>
      <c r="R44" s="154"/>
      <c r="S44" s="166"/>
      <c r="T44" s="166"/>
      <c r="U44" s="166"/>
      <c r="V44" s="166"/>
      <c r="W44" s="132"/>
      <c r="X44" s="132"/>
      <c r="Y44" s="132"/>
      <c r="Z44" s="132"/>
      <c r="AA44" s="132"/>
      <c r="AB44" s="166"/>
      <c r="AC44" s="56"/>
      <c r="AD44" s="56"/>
      <c r="AE44" s="56"/>
      <c r="AF44" s="56"/>
      <c r="AG44" s="56"/>
      <c r="AH44" s="56"/>
      <c r="AI44" s="56"/>
      <c r="AJ44" s="56"/>
      <c r="AK44" s="56"/>
      <c r="AL44" s="56"/>
      <c r="AM44" s="56"/>
      <c r="AN44" s="56"/>
      <c r="AO44" s="56"/>
      <c r="AP44" s="56"/>
      <c r="AQ44" s="56"/>
      <c r="AR44" s="56"/>
    </row>
    <row r="45" spans="1:44" s="59" customFormat="1" ht="42" customHeight="1">
      <c r="A45" s="60"/>
      <c r="B45" s="60"/>
      <c r="C45" s="173"/>
      <c r="D45" s="168"/>
      <c r="E45" s="65"/>
      <c r="F45" s="66" t="s">
        <v>100</v>
      </c>
      <c r="G45" s="69" t="s">
        <v>46</v>
      </c>
      <c r="H45" s="67">
        <v>2.5999999999999999E-2</v>
      </c>
      <c r="I45" s="67">
        <v>0</v>
      </c>
      <c r="J45" s="67">
        <v>0</v>
      </c>
      <c r="K45" s="85">
        <v>3.1E-2</v>
      </c>
      <c r="L45" s="85">
        <v>3.1E-2</v>
      </c>
      <c r="M45" s="85">
        <v>3.1E-2</v>
      </c>
      <c r="N45" s="85">
        <v>3.1E-2</v>
      </c>
      <c r="O45" s="85">
        <v>3.1E-2</v>
      </c>
      <c r="P45" s="85">
        <v>3.1E-2</v>
      </c>
      <c r="Q45" s="85">
        <v>3.1E-2</v>
      </c>
      <c r="R45" s="154"/>
      <c r="S45" s="166"/>
      <c r="T45" s="166"/>
      <c r="U45" s="166"/>
      <c r="V45" s="166"/>
      <c r="W45" s="132"/>
      <c r="X45" s="132"/>
      <c r="Y45" s="132"/>
      <c r="Z45" s="132"/>
      <c r="AA45" s="132"/>
      <c r="AB45" s="166"/>
      <c r="AC45" s="56"/>
      <c r="AD45" s="56"/>
      <c r="AE45" s="56"/>
      <c r="AF45" s="56"/>
      <c r="AG45" s="56"/>
      <c r="AH45" s="56"/>
      <c r="AI45" s="56"/>
      <c r="AJ45" s="56"/>
      <c r="AK45" s="56"/>
      <c r="AL45" s="56"/>
      <c r="AM45" s="56"/>
      <c r="AN45" s="56"/>
      <c r="AO45" s="56"/>
      <c r="AP45" s="56"/>
      <c r="AQ45" s="56"/>
      <c r="AR45" s="56"/>
    </row>
    <row r="46" spans="1:44" s="59" customFormat="1" ht="80.25" customHeight="1">
      <c r="A46" s="60"/>
      <c r="B46" s="60"/>
      <c r="C46" s="174"/>
      <c r="D46" s="168"/>
      <c r="E46" s="65"/>
      <c r="F46" s="66" t="s">
        <v>101</v>
      </c>
      <c r="G46" s="69" t="s">
        <v>46</v>
      </c>
      <c r="H46" s="67">
        <v>0.02</v>
      </c>
      <c r="I46" s="67">
        <v>0.03</v>
      </c>
      <c r="J46" s="67">
        <v>0.03</v>
      </c>
      <c r="K46" s="85">
        <v>0.03</v>
      </c>
      <c r="L46" s="85">
        <v>0.03</v>
      </c>
      <c r="M46" s="85">
        <v>0.03</v>
      </c>
      <c r="N46" s="85">
        <v>0.03</v>
      </c>
      <c r="O46" s="85">
        <v>0.03</v>
      </c>
      <c r="P46" s="85">
        <v>0.03</v>
      </c>
      <c r="Q46" s="85">
        <v>0.03</v>
      </c>
      <c r="R46" s="154"/>
      <c r="S46" s="166"/>
      <c r="T46" s="166"/>
      <c r="U46" s="166"/>
      <c r="V46" s="166"/>
      <c r="W46" s="132"/>
      <c r="X46" s="132"/>
      <c r="Y46" s="132"/>
      <c r="Z46" s="132"/>
      <c r="AA46" s="132"/>
      <c r="AB46" s="166"/>
      <c r="AC46" s="56"/>
      <c r="AD46" s="56"/>
      <c r="AE46" s="56"/>
      <c r="AF46" s="56"/>
      <c r="AG46" s="56"/>
      <c r="AH46" s="56"/>
      <c r="AI46" s="56"/>
      <c r="AJ46" s="56"/>
      <c r="AK46" s="56"/>
      <c r="AL46" s="56"/>
      <c r="AM46" s="56"/>
      <c r="AN46" s="56"/>
      <c r="AO46" s="56"/>
      <c r="AP46" s="56"/>
      <c r="AQ46" s="56"/>
      <c r="AR46" s="56"/>
    </row>
    <row r="47" spans="1:44" s="59" customFormat="1" ht="186" customHeight="1">
      <c r="A47" s="60"/>
      <c r="B47" s="60"/>
      <c r="C47" s="170" t="s">
        <v>112</v>
      </c>
      <c r="D47" s="168"/>
      <c r="E47" s="70" t="s">
        <v>137</v>
      </c>
      <c r="F47" s="58" t="s">
        <v>52</v>
      </c>
      <c r="G47" s="69" t="s">
        <v>51</v>
      </c>
      <c r="H47" s="69">
        <v>0.11899999999999999</v>
      </c>
      <c r="I47" s="69">
        <v>0.123</v>
      </c>
      <c r="J47" s="69">
        <v>0.123</v>
      </c>
      <c r="K47" s="69">
        <v>0.123</v>
      </c>
      <c r="L47" s="69">
        <v>0.123</v>
      </c>
      <c r="M47" s="69">
        <v>0.123</v>
      </c>
      <c r="N47" s="69">
        <v>0.123</v>
      </c>
      <c r="O47" s="69">
        <v>0.123</v>
      </c>
      <c r="P47" s="69">
        <v>0.123</v>
      </c>
      <c r="Q47" s="69">
        <v>0.123</v>
      </c>
      <c r="R47" s="71"/>
      <c r="S47" s="166"/>
      <c r="T47" s="166"/>
      <c r="U47" s="166"/>
      <c r="V47" s="166"/>
      <c r="W47" s="132"/>
      <c r="X47" s="132"/>
      <c r="Y47" s="132"/>
      <c r="Z47" s="132"/>
      <c r="AA47" s="132"/>
      <c r="AB47" s="166"/>
      <c r="AC47" s="56"/>
      <c r="AD47" s="56"/>
      <c r="AE47" s="56"/>
      <c r="AF47" s="56"/>
      <c r="AG47" s="56"/>
      <c r="AH47" s="56"/>
      <c r="AI47" s="56"/>
      <c r="AJ47" s="56"/>
      <c r="AK47" s="56"/>
      <c r="AL47" s="56"/>
      <c r="AM47" s="56"/>
      <c r="AN47" s="56"/>
      <c r="AO47" s="56"/>
      <c r="AP47" s="56"/>
      <c r="AQ47" s="56"/>
      <c r="AR47" s="56"/>
    </row>
    <row r="48" spans="1:44" s="59" customFormat="1" ht="232.5" customHeight="1">
      <c r="A48" s="60"/>
      <c r="B48" s="60"/>
      <c r="C48" s="171"/>
      <c r="D48" s="168"/>
      <c r="E48" s="72"/>
      <c r="F48" s="58" t="s">
        <v>53</v>
      </c>
      <c r="G48" s="69" t="s">
        <v>54</v>
      </c>
      <c r="H48" s="69">
        <v>48.915999999999997</v>
      </c>
      <c r="I48" s="69">
        <v>51.8</v>
      </c>
      <c r="J48" s="69">
        <v>51.8</v>
      </c>
      <c r="K48" s="69">
        <v>51.8</v>
      </c>
      <c r="L48" s="69">
        <v>51.8</v>
      </c>
      <c r="M48" s="73">
        <v>51.8</v>
      </c>
      <c r="N48" s="73">
        <v>51.8</v>
      </c>
      <c r="O48" s="73">
        <v>51.8</v>
      </c>
      <c r="P48" s="73">
        <v>51.8</v>
      </c>
      <c r="Q48" s="73">
        <v>51.8</v>
      </c>
      <c r="R48" s="154"/>
      <c r="S48" s="166"/>
      <c r="T48" s="166"/>
      <c r="U48" s="166"/>
      <c r="V48" s="166"/>
      <c r="W48" s="132"/>
      <c r="X48" s="132"/>
      <c r="Y48" s="132"/>
      <c r="Z48" s="132"/>
      <c r="AA48" s="132"/>
      <c r="AB48" s="166"/>
      <c r="AC48" s="56"/>
      <c r="AD48" s="56"/>
      <c r="AE48" s="56"/>
      <c r="AF48" s="56"/>
      <c r="AG48" s="56"/>
      <c r="AH48" s="56"/>
      <c r="AI48" s="56"/>
      <c r="AJ48" s="56"/>
      <c r="AK48" s="56"/>
      <c r="AL48" s="56"/>
      <c r="AM48" s="56"/>
      <c r="AN48" s="56"/>
      <c r="AO48" s="56"/>
      <c r="AP48" s="56"/>
      <c r="AQ48" s="56"/>
      <c r="AR48" s="56"/>
    </row>
    <row r="49" spans="1:44" s="59" customFormat="1" ht="88.5" customHeight="1">
      <c r="A49" s="60"/>
      <c r="B49" s="60"/>
      <c r="C49" s="74"/>
      <c r="D49" s="168"/>
      <c r="E49" s="72"/>
      <c r="F49" s="58" t="s">
        <v>56</v>
      </c>
      <c r="G49" s="69" t="s">
        <v>43</v>
      </c>
      <c r="H49" s="69">
        <v>28.8</v>
      </c>
      <c r="I49" s="69">
        <v>21.1</v>
      </c>
      <c r="J49" s="69">
        <v>21.7</v>
      </c>
      <c r="K49" s="69">
        <v>22</v>
      </c>
      <c r="L49" s="69">
        <v>22</v>
      </c>
      <c r="M49" s="69">
        <v>22.3</v>
      </c>
      <c r="N49" s="69">
        <v>22.3</v>
      </c>
      <c r="O49" s="69">
        <v>22.3</v>
      </c>
      <c r="P49" s="69">
        <v>22.3</v>
      </c>
      <c r="Q49" s="69">
        <v>22.3</v>
      </c>
      <c r="R49" s="154"/>
      <c r="S49" s="166"/>
      <c r="T49" s="166"/>
      <c r="U49" s="166"/>
      <c r="V49" s="166"/>
      <c r="W49" s="132"/>
      <c r="X49" s="132"/>
      <c r="Y49" s="132"/>
      <c r="Z49" s="132"/>
      <c r="AA49" s="132"/>
      <c r="AB49" s="166"/>
      <c r="AC49" s="56"/>
      <c r="AD49" s="56"/>
      <c r="AE49" s="56"/>
      <c r="AF49" s="56"/>
      <c r="AG49" s="56"/>
      <c r="AH49" s="56"/>
      <c r="AI49" s="56"/>
      <c r="AJ49" s="56"/>
      <c r="AK49" s="56"/>
      <c r="AL49" s="56"/>
      <c r="AM49" s="56"/>
      <c r="AN49" s="56"/>
      <c r="AO49" s="56"/>
      <c r="AP49" s="56"/>
      <c r="AQ49" s="56"/>
      <c r="AR49" s="56"/>
    </row>
    <row r="50" spans="1:44" s="59" customFormat="1" ht="105" customHeight="1">
      <c r="A50" s="60"/>
      <c r="B50" s="60"/>
      <c r="C50" s="74"/>
      <c r="D50" s="168"/>
      <c r="E50" s="67"/>
      <c r="F50" s="58" t="s">
        <v>57</v>
      </c>
      <c r="G50" s="69" t="s">
        <v>58</v>
      </c>
      <c r="H50" s="69">
        <v>0</v>
      </c>
      <c r="I50" s="69">
        <v>0</v>
      </c>
      <c r="J50" s="69">
        <v>0</v>
      </c>
      <c r="K50" s="69">
        <v>0</v>
      </c>
      <c r="L50" s="69">
        <v>0</v>
      </c>
      <c r="M50" s="69">
        <v>0</v>
      </c>
      <c r="N50" s="69">
        <v>0</v>
      </c>
      <c r="O50" s="69">
        <v>0</v>
      </c>
      <c r="P50" s="69">
        <v>0</v>
      </c>
      <c r="Q50" s="69">
        <v>0</v>
      </c>
      <c r="R50" s="154"/>
      <c r="S50" s="166"/>
      <c r="T50" s="166"/>
      <c r="U50" s="166"/>
      <c r="V50" s="166"/>
      <c r="W50" s="132"/>
      <c r="X50" s="132"/>
      <c r="Y50" s="132"/>
      <c r="Z50" s="132"/>
      <c r="AA50" s="132"/>
      <c r="AB50" s="166"/>
      <c r="AC50" s="56"/>
      <c r="AD50" s="56"/>
      <c r="AE50" s="56"/>
      <c r="AF50" s="56"/>
      <c r="AG50" s="56"/>
      <c r="AH50" s="56"/>
      <c r="AI50" s="56"/>
      <c r="AJ50" s="56"/>
      <c r="AK50" s="56"/>
      <c r="AL50" s="56"/>
      <c r="AM50" s="56"/>
      <c r="AN50" s="56"/>
      <c r="AO50" s="56"/>
      <c r="AP50" s="56"/>
      <c r="AQ50" s="56"/>
      <c r="AR50" s="56"/>
    </row>
    <row r="51" spans="1:44" s="78" customFormat="1" ht="95.25" customHeight="1">
      <c r="A51" s="60"/>
      <c r="B51" s="60"/>
      <c r="C51" s="75"/>
      <c r="D51" s="168"/>
      <c r="E51" s="72"/>
      <c r="F51" s="76" t="s">
        <v>17</v>
      </c>
      <c r="G51" s="69" t="s">
        <v>18</v>
      </c>
      <c r="H51" s="69">
        <v>2.2999999999999998</v>
      </c>
      <c r="I51" s="69">
        <v>2.3180000000000001</v>
      </c>
      <c r="J51" s="69">
        <v>2.335</v>
      </c>
      <c r="K51" s="69">
        <v>2.34</v>
      </c>
      <c r="L51" s="69">
        <v>2.34</v>
      </c>
      <c r="M51" s="69">
        <v>2.35</v>
      </c>
      <c r="N51" s="69">
        <v>2.35</v>
      </c>
      <c r="O51" s="69">
        <v>2.4</v>
      </c>
      <c r="P51" s="69">
        <v>2.4500000000000002</v>
      </c>
      <c r="Q51" s="69">
        <v>2.4700000000000002</v>
      </c>
      <c r="R51" s="154"/>
      <c r="S51" s="166"/>
      <c r="T51" s="166"/>
      <c r="U51" s="166"/>
      <c r="V51" s="166"/>
      <c r="W51" s="132"/>
      <c r="X51" s="132"/>
      <c r="Y51" s="132"/>
      <c r="Z51" s="132"/>
      <c r="AA51" s="132"/>
      <c r="AB51" s="166"/>
      <c r="AC51" s="10"/>
      <c r="AD51" s="10"/>
      <c r="AE51" s="10"/>
      <c r="AF51" s="10"/>
      <c r="AG51" s="10"/>
      <c r="AH51" s="10"/>
      <c r="AI51" s="77"/>
      <c r="AJ51" s="77"/>
      <c r="AK51" s="77"/>
      <c r="AL51" s="77"/>
      <c r="AM51" s="77"/>
      <c r="AN51" s="77"/>
      <c r="AO51" s="77"/>
      <c r="AP51" s="77"/>
      <c r="AQ51" s="77"/>
      <c r="AR51" s="77"/>
    </row>
    <row r="52" spans="1:44" s="78" customFormat="1" ht="128.25" customHeight="1">
      <c r="A52" s="60"/>
      <c r="B52" s="60"/>
      <c r="C52" s="75"/>
      <c r="D52" s="168"/>
      <c r="E52" s="72"/>
      <c r="F52" s="76" t="s">
        <v>94</v>
      </c>
      <c r="G52" s="69" t="s">
        <v>18</v>
      </c>
      <c r="H52" s="69">
        <v>2</v>
      </c>
      <c r="I52" s="69">
        <v>2.0369999999999999</v>
      </c>
      <c r="J52" s="69">
        <v>1.881</v>
      </c>
      <c r="K52" s="69">
        <v>2.0449999999999999</v>
      </c>
      <c r="L52" s="69">
        <v>2.0449999999999999</v>
      </c>
      <c r="M52" s="69">
        <v>2.0699999999999998</v>
      </c>
      <c r="N52" s="69">
        <v>2.09</v>
      </c>
      <c r="O52" s="69">
        <v>2.1</v>
      </c>
      <c r="P52" s="69">
        <v>2.15</v>
      </c>
      <c r="Q52" s="69">
        <v>2.1800000000000002</v>
      </c>
      <c r="R52" s="71"/>
      <c r="S52" s="166"/>
      <c r="T52" s="166"/>
      <c r="U52" s="166"/>
      <c r="V52" s="166"/>
      <c r="W52" s="132"/>
      <c r="X52" s="132"/>
      <c r="Y52" s="132"/>
      <c r="Z52" s="132"/>
      <c r="AA52" s="132"/>
      <c r="AB52" s="166"/>
      <c r="AC52" s="10"/>
      <c r="AD52" s="10"/>
      <c r="AE52" s="10"/>
      <c r="AF52" s="10"/>
      <c r="AG52" s="10"/>
      <c r="AH52" s="10"/>
      <c r="AI52" s="77"/>
      <c r="AJ52" s="77"/>
      <c r="AK52" s="77"/>
      <c r="AL52" s="77"/>
      <c r="AM52" s="77"/>
      <c r="AN52" s="77"/>
      <c r="AO52" s="77"/>
      <c r="AP52" s="77"/>
      <c r="AQ52" s="77"/>
      <c r="AR52" s="77"/>
    </row>
    <row r="53" spans="1:44" s="78" customFormat="1" ht="61.5" customHeight="1">
      <c r="A53" s="60"/>
      <c r="B53" s="60"/>
      <c r="C53" s="75"/>
      <c r="D53" s="168"/>
      <c r="E53" s="72"/>
      <c r="F53" s="76" t="s">
        <v>19</v>
      </c>
      <c r="G53" s="69" t="s">
        <v>18</v>
      </c>
      <c r="H53" s="69">
        <v>37.353999999999999</v>
      </c>
      <c r="I53" s="69">
        <v>35.161000000000001</v>
      </c>
      <c r="J53" s="102">
        <v>36.548000000000002</v>
      </c>
      <c r="K53" s="69">
        <v>36.868000000000002</v>
      </c>
      <c r="L53" s="69">
        <v>36.868000000000002</v>
      </c>
      <c r="M53" s="69">
        <v>37.695</v>
      </c>
      <c r="N53" s="69">
        <v>38.195</v>
      </c>
      <c r="O53" s="69">
        <v>38.895000000000003</v>
      </c>
      <c r="P53" s="69">
        <v>39.299999999999997</v>
      </c>
      <c r="Q53" s="69">
        <v>39.9</v>
      </c>
      <c r="R53" s="71"/>
      <c r="S53" s="166"/>
      <c r="T53" s="166"/>
      <c r="U53" s="166"/>
      <c r="V53" s="166"/>
      <c r="W53" s="132"/>
      <c r="X53" s="132"/>
      <c r="Y53" s="132"/>
      <c r="Z53" s="132"/>
      <c r="AA53" s="132"/>
      <c r="AB53" s="166"/>
      <c r="AC53" s="10"/>
      <c r="AD53" s="10"/>
      <c r="AE53" s="10"/>
      <c r="AF53" s="10"/>
      <c r="AG53" s="10"/>
      <c r="AH53" s="10"/>
      <c r="AI53" s="77"/>
      <c r="AJ53" s="77"/>
      <c r="AK53" s="77"/>
      <c r="AL53" s="77"/>
      <c r="AM53" s="77"/>
      <c r="AN53" s="77"/>
      <c r="AO53" s="77"/>
      <c r="AP53" s="77"/>
      <c r="AQ53" s="77"/>
      <c r="AR53" s="77"/>
    </row>
    <row r="54" spans="1:44" s="78" customFormat="1" ht="126.75" customHeight="1">
      <c r="A54" s="60"/>
      <c r="B54" s="60"/>
      <c r="C54" s="74"/>
      <c r="D54" s="168"/>
      <c r="E54" s="72"/>
      <c r="F54" s="76" t="s">
        <v>55</v>
      </c>
      <c r="G54" s="69" t="s">
        <v>18</v>
      </c>
      <c r="H54" s="69">
        <v>36.253999999999998</v>
      </c>
      <c r="I54" s="69">
        <v>34.200000000000003</v>
      </c>
      <c r="J54" s="69">
        <v>35.539000000000001</v>
      </c>
      <c r="K54" s="69">
        <f t="shared" ref="K54:Q54" si="0">K53-0.9</f>
        <v>35.968000000000004</v>
      </c>
      <c r="L54" s="69">
        <f t="shared" si="0"/>
        <v>35.968000000000004</v>
      </c>
      <c r="M54" s="69">
        <f t="shared" si="0"/>
        <v>36.795000000000002</v>
      </c>
      <c r="N54" s="69">
        <f t="shared" si="0"/>
        <v>37.295000000000002</v>
      </c>
      <c r="O54" s="69">
        <f t="shared" si="0"/>
        <v>37.995000000000005</v>
      </c>
      <c r="P54" s="69">
        <f t="shared" si="0"/>
        <v>38.4</v>
      </c>
      <c r="Q54" s="148">
        <f t="shared" si="0"/>
        <v>39</v>
      </c>
      <c r="R54" s="71"/>
      <c r="S54" s="166"/>
      <c r="T54" s="166"/>
      <c r="U54" s="166"/>
      <c r="V54" s="166"/>
      <c r="W54" s="132"/>
      <c r="X54" s="132"/>
      <c r="Y54" s="132"/>
      <c r="Z54" s="132"/>
      <c r="AA54" s="132"/>
      <c r="AB54" s="166"/>
      <c r="AC54" s="10"/>
      <c r="AD54" s="10"/>
      <c r="AE54" s="10"/>
      <c r="AF54" s="10"/>
      <c r="AG54" s="10"/>
      <c r="AH54" s="10"/>
      <c r="AI54" s="77"/>
      <c r="AJ54" s="77"/>
      <c r="AK54" s="77"/>
      <c r="AL54" s="77"/>
      <c r="AM54" s="77"/>
      <c r="AN54" s="77"/>
      <c r="AO54" s="77"/>
      <c r="AP54" s="77"/>
      <c r="AQ54" s="77"/>
      <c r="AR54" s="77"/>
    </row>
    <row r="55" spans="1:44" s="78" customFormat="1" ht="198.75" customHeight="1">
      <c r="A55" s="60"/>
      <c r="B55" s="60"/>
      <c r="C55" s="79"/>
      <c r="D55" s="168"/>
      <c r="E55" s="72"/>
      <c r="F55" s="80" t="s">
        <v>105</v>
      </c>
      <c r="G55" s="67" t="s">
        <v>20</v>
      </c>
      <c r="H55" s="67">
        <v>0.38</v>
      </c>
      <c r="I55" s="67">
        <v>0.35399999999999998</v>
      </c>
      <c r="J55" s="85">
        <v>0.35399999999999998</v>
      </c>
      <c r="K55" s="85">
        <v>0.35399999999999998</v>
      </c>
      <c r="L55" s="85">
        <v>0.35399999999999998</v>
      </c>
      <c r="M55" s="85">
        <v>0.35399999999999998</v>
      </c>
      <c r="N55" s="85">
        <v>0.35399999999999998</v>
      </c>
      <c r="O55" s="85">
        <v>0.35399999999999998</v>
      </c>
      <c r="P55" s="85">
        <v>0.35399999999999998</v>
      </c>
      <c r="Q55" s="85">
        <v>0.35399999999999998</v>
      </c>
      <c r="R55" s="154"/>
      <c r="S55" s="166"/>
      <c r="T55" s="166"/>
      <c r="U55" s="166"/>
      <c r="V55" s="166"/>
      <c r="W55" s="132"/>
      <c r="X55" s="132"/>
      <c r="Y55" s="132"/>
      <c r="Z55" s="132"/>
      <c r="AA55" s="132"/>
      <c r="AB55" s="166"/>
      <c r="AC55" s="10"/>
      <c r="AD55" s="10"/>
      <c r="AE55" s="10"/>
      <c r="AF55" s="10"/>
      <c r="AG55" s="10"/>
      <c r="AH55" s="10"/>
      <c r="AI55" s="77"/>
      <c r="AJ55" s="77"/>
      <c r="AK55" s="77"/>
      <c r="AL55" s="77"/>
      <c r="AM55" s="77"/>
      <c r="AN55" s="77"/>
      <c r="AO55" s="77"/>
      <c r="AP55" s="77"/>
      <c r="AQ55" s="77"/>
      <c r="AR55" s="77"/>
    </row>
    <row r="56" spans="1:44" s="82" customFormat="1" ht="72.75" customHeight="1">
      <c r="A56" s="60"/>
      <c r="B56" s="60"/>
      <c r="C56" s="79"/>
      <c r="D56" s="168"/>
      <c r="E56" s="72"/>
      <c r="F56" s="58" t="s">
        <v>21</v>
      </c>
      <c r="G56" s="69" t="s">
        <v>89</v>
      </c>
      <c r="H56" s="69">
        <v>0</v>
      </c>
      <c r="I56" s="69"/>
      <c r="J56" s="69">
        <v>0</v>
      </c>
      <c r="K56" s="69">
        <v>0</v>
      </c>
      <c r="L56" s="69">
        <v>0</v>
      </c>
      <c r="M56" s="69">
        <v>0</v>
      </c>
      <c r="N56" s="69">
        <v>0</v>
      </c>
      <c r="O56" s="69">
        <v>0</v>
      </c>
      <c r="P56" s="69">
        <v>0</v>
      </c>
      <c r="Q56" s="69">
        <v>0</v>
      </c>
      <c r="R56" s="154"/>
      <c r="S56" s="166"/>
      <c r="T56" s="166"/>
      <c r="U56" s="166"/>
      <c r="V56" s="166"/>
      <c r="W56" s="132"/>
      <c r="X56" s="132"/>
      <c r="Y56" s="132"/>
      <c r="Z56" s="132"/>
      <c r="AA56" s="132"/>
      <c r="AB56" s="166"/>
      <c r="AC56" s="6"/>
      <c r="AD56" s="6"/>
      <c r="AE56" s="6"/>
      <c r="AF56" s="6"/>
      <c r="AG56" s="6"/>
      <c r="AH56" s="6"/>
      <c r="AI56" s="81"/>
      <c r="AJ56" s="81"/>
      <c r="AK56" s="81"/>
      <c r="AL56" s="81"/>
      <c r="AM56" s="81"/>
      <c r="AN56" s="81"/>
      <c r="AO56" s="81"/>
      <c r="AP56" s="81"/>
      <c r="AQ56" s="81"/>
      <c r="AR56" s="81"/>
    </row>
    <row r="57" spans="1:44" s="59" customFormat="1" ht="33.75" customHeight="1">
      <c r="A57" s="60"/>
      <c r="B57" s="60"/>
      <c r="C57" s="175" t="s">
        <v>113</v>
      </c>
      <c r="D57" s="168"/>
      <c r="E57" s="83" t="s">
        <v>137</v>
      </c>
      <c r="F57" s="156"/>
      <c r="G57" s="153"/>
      <c r="H57" s="153"/>
      <c r="I57" s="153"/>
      <c r="J57" s="153"/>
      <c r="K57" s="153"/>
      <c r="L57" s="153"/>
      <c r="M57" s="153"/>
      <c r="N57" s="153"/>
      <c r="O57" s="84"/>
      <c r="P57" s="84"/>
      <c r="Q57" s="84"/>
      <c r="R57" s="154"/>
      <c r="S57" s="166"/>
      <c r="T57" s="166"/>
      <c r="U57" s="166"/>
      <c r="V57" s="166"/>
      <c r="W57" s="132"/>
      <c r="X57" s="132"/>
      <c r="Y57" s="132"/>
      <c r="Z57" s="132"/>
      <c r="AA57" s="132"/>
      <c r="AB57" s="166"/>
      <c r="AC57" s="56"/>
      <c r="AD57" s="56"/>
      <c r="AE57" s="56"/>
      <c r="AF57" s="56"/>
      <c r="AG57" s="56"/>
      <c r="AH57" s="56"/>
      <c r="AI57" s="56"/>
      <c r="AJ57" s="56"/>
      <c r="AK57" s="56"/>
      <c r="AL57" s="56"/>
      <c r="AM57" s="56"/>
      <c r="AN57" s="56"/>
      <c r="AO57" s="56"/>
      <c r="AP57" s="56"/>
      <c r="AQ57" s="56"/>
      <c r="AR57" s="56"/>
    </row>
    <row r="58" spans="1:44" s="59" customFormat="1" ht="22.5" customHeight="1">
      <c r="A58" s="60"/>
      <c r="B58" s="60"/>
      <c r="C58" s="176"/>
      <c r="D58" s="168"/>
      <c r="E58" s="72"/>
      <c r="F58" s="157"/>
      <c r="G58" s="154"/>
      <c r="H58" s="154"/>
      <c r="I58" s="154"/>
      <c r="J58" s="154"/>
      <c r="K58" s="154"/>
      <c r="L58" s="154"/>
      <c r="M58" s="154"/>
      <c r="N58" s="154"/>
      <c r="O58" s="72"/>
      <c r="P58" s="72"/>
      <c r="Q58" s="72"/>
      <c r="R58" s="154"/>
      <c r="S58" s="166"/>
      <c r="T58" s="166"/>
      <c r="U58" s="166"/>
      <c r="V58" s="166"/>
      <c r="W58" s="132"/>
      <c r="X58" s="132"/>
      <c r="Y58" s="132"/>
      <c r="Z58" s="132"/>
      <c r="AA58" s="132"/>
      <c r="AB58" s="166"/>
      <c r="AC58" s="56"/>
      <c r="AD58" s="56"/>
      <c r="AE58" s="56"/>
      <c r="AF58" s="56"/>
      <c r="AG58" s="56"/>
      <c r="AH58" s="56"/>
      <c r="AI58" s="56"/>
      <c r="AJ58" s="56"/>
      <c r="AK58" s="56"/>
      <c r="AL58" s="56"/>
      <c r="AM58" s="56"/>
      <c r="AN58" s="56"/>
      <c r="AO58" s="56"/>
      <c r="AP58" s="56"/>
      <c r="AQ58" s="56"/>
      <c r="AR58" s="56"/>
    </row>
    <row r="59" spans="1:44" s="59" customFormat="1" ht="23.25" customHeight="1">
      <c r="A59" s="60"/>
      <c r="B59" s="60"/>
      <c r="C59" s="177"/>
      <c r="D59" s="168"/>
      <c r="E59" s="72"/>
      <c r="F59" s="158"/>
      <c r="G59" s="155"/>
      <c r="H59" s="155"/>
      <c r="I59" s="155"/>
      <c r="J59" s="155"/>
      <c r="K59" s="155"/>
      <c r="L59" s="155"/>
      <c r="M59" s="155"/>
      <c r="N59" s="155"/>
      <c r="O59" s="67"/>
      <c r="P59" s="67"/>
      <c r="Q59" s="67"/>
      <c r="R59" s="154"/>
      <c r="S59" s="166"/>
      <c r="T59" s="166"/>
      <c r="U59" s="166"/>
      <c r="V59" s="166"/>
      <c r="W59" s="132"/>
      <c r="X59" s="132"/>
      <c r="Y59" s="132"/>
      <c r="Z59" s="132"/>
      <c r="AA59" s="132"/>
      <c r="AB59" s="166"/>
      <c r="AC59" s="56"/>
      <c r="AD59" s="56"/>
      <c r="AE59" s="56"/>
      <c r="AF59" s="56"/>
      <c r="AG59" s="56"/>
      <c r="AH59" s="56"/>
      <c r="AI59" s="56"/>
      <c r="AJ59" s="56"/>
      <c r="AK59" s="56"/>
      <c r="AL59" s="56"/>
      <c r="AM59" s="56"/>
      <c r="AN59" s="56"/>
      <c r="AO59" s="56"/>
      <c r="AP59" s="56"/>
      <c r="AQ59" s="56"/>
      <c r="AR59" s="56"/>
    </row>
    <row r="60" spans="1:44" s="56" customFormat="1" ht="49.5" customHeight="1">
      <c r="A60" s="60"/>
      <c r="B60" s="60"/>
      <c r="C60" s="175" t="s">
        <v>114</v>
      </c>
      <c r="D60" s="168"/>
      <c r="E60" s="83" t="s">
        <v>137</v>
      </c>
      <c r="F60" s="178"/>
      <c r="G60" s="181"/>
      <c r="H60" s="181"/>
      <c r="I60" s="181"/>
      <c r="J60" s="181"/>
      <c r="K60" s="181"/>
      <c r="L60" s="181"/>
      <c r="M60" s="181"/>
      <c r="N60" s="181"/>
      <c r="O60" s="86"/>
      <c r="P60" s="86"/>
      <c r="Q60" s="86"/>
      <c r="R60" s="154"/>
      <c r="S60" s="166"/>
      <c r="T60" s="166"/>
      <c r="U60" s="166"/>
      <c r="V60" s="166"/>
      <c r="W60" s="132"/>
      <c r="X60" s="132"/>
      <c r="Y60" s="132"/>
      <c r="Z60" s="132"/>
      <c r="AA60" s="132"/>
      <c r="AB60" s="166"/>
    </row>
    <row r="61" spans="1:44" s="56" customFormat="1" ht="18.75" customHeight="1">
      <c r="A61" s="60"/>
      <c r="B61" s="60"/>
      <c r="C61" s="176"/>
      <c r="D61" s="168"/>
      <c r="E61" s="72"/>
      <c r="F61" s="179"/>
      <c r="G61" s="182"/>
      <c r="H61" s="182"/>
      <c r="I61" s="182"/>
      <c r="J61" s="182"/>
      <c r="K61" s="182"/>
      <c r="L61" s="182"/>
      <c r="M61" s="182"/>
      <c r="N61" s="182"/>
      <c r="O61" s="87"/>
      <c r="P61" s="87"/>
      <c r="Q61" s="87"/>
      <c r="R61" s="154"/>
      <c r="S61" s="166"/>
      <c r="T61" s="166"/>
      <c r="U61" s="166"/>
      <c r="V61" s="166"/>
      <c r="W61" s="132"/>
      <c r="X61" s="132"/>
      <c r="Y61" s="132"/>
      <c r="Z61" s="132"/>
      <c r="AA61" s="132"/>
      <c r="AB61" s="166"/>
    </row>
    <row r="62" spans="1:44" s="56" customFormat="1" ht="12.75" customHeight="1">
      <c r="A62" s="60"/>
      <c r="B62" s="60"/>
      <c r="C62" s="177"/>
      <c r="D62" s="168"/>
      <c r="E62" s="72"/>
      <c r="F62" s="180"/>
      <c r="G62" s="183"/>
      <c r="H62" s="183"/>
      <c r="I62" s="183"/>
      <c r="J62" s="183"/>
      <c r="K62" s="183"/>
      <c r="L62" s="183"/>
      <c r="M62" s="183"/>
      <c r="N62" s="183"/>
      <c r="O62" s="88"/>
      <c r="P62" s="88"/>
      <c r="Q62" s="88"/>
      <c r="R62" s="154"/>
      <c r="S62" s="166"/>
      <c r="T62" s="166"/>
      <c r="U62" s="166"/>
      <c r="V62" s="166"/>
      <c r="W62" s="132"/>
      <c r="X62" s="132"/>
      <c r="Y62" s="132"/>
      <c r="Z62" s="132"/>
      <c r="AA62" s="132"/>
      <c r="AB62" s="166"/>
    </row>
    <row r="63" spans="1:44" s="56" customFormat="1" ht="58.5" customHeight="1">
      <c r="A63" s="60"/>
      <c r="B63" s="60"/>
      <c r="C63" s="175" t="s">
        <v>115</v>
      </c>
      <c r="D63" s="168"/>
      <c r="E63" s="83" t="s">
        <v>137</v>
      </c>
      <c r="F63" s="225"/>
      <c r="G63" s="189"/>
      <c r="H63" s="189"/>
      <c r="I63" s="189"/>
      <c r="J63" s="189"/>
      <c r="K63" s="189"/>
      <c r="L63" s="189"/>
      <c r="M63" s="189"/>
      <c r="N63" s="189"/>
      <c r="O63" s="89"/>
      <c r="P63" s="89"/>
      <c r="Q63" s="89"/>
      <c r="R63" s="154"/>
      <c r="S63" s="166"/>
      <c r="T63" s="166"/>
      <c r="U63" s="166"/>
      <c r="V63" s="166"/>
      <c r="W63" s="132"/>
      <c r="X63" s="132"/>
      <c r="Y63" s="132"/>
      <c r="Z63" s="132"/>
      <c r="AA63" s="132"/>
      <c r="AB63" s="166"/>
    </row>
    <row r="64" spans="1:44" s="56" customFormat="1" ht="3" customHeight="1">
      <c r="A64" s="60"/>
      <c r="B64" s="60"/>
      <c r="C64" s="176"/>
      <c r="D64" s="168"/>
      <c r="E64" s="71"/>
      <c r="F64" s="226"/>
      <c r="G64" s="190"/>
      <c r="H64" s="190"/>
      <c r="I64" s="190"/>
      <c r="J64" s="190"/>
      <c r="K64" s="190"/>
      <c r="L64" s="190"/>
      <c r="M64" s="190"/>
      <c r="N64" s="190"/>
      <c r="O64" s="90"/>
      <c r="P64" s="90"/>
      <c r="Q64" s="90"/>
      <c r="R64" s="154"/>
      <c r="S64" s="166"/>
      <c r="T64" s="166"/>
      <c r="U64" s="166"/>
      <c r="V64" s="166"/>
      <c r="W64" s="132"/>
      <c r="X64" s="132"/>
      <c r="Y64" s="132"/>
      <c r="Z64" s="132"/>
      <c r="AA64" s="132"/>
      <c r="AB64" s="166"/>
    </row>
    <row r="65" spans="1:28" s="56" customFormat="1" ht="58.5" hidden="1" customHeight="1">
      <c r="A65" s="60"/>
      <c r="B65" s="60"/>
      <c r="C65" s="177"/>
      <c r="D65" s="168"/>
      <c r="E65" s="71"/>
      <c r="F65" s="227"/>
      <c r="G65" s="191"/>
      <c r="H65" s="191"/>
      <c r="I65" s="191"/>
      <c r="J65" s="191"/>
      <c r="K65" s="191"/>
      <c r="L65" s="191"/>
      <c r="M65" s="191"/>
      <c r="N65" s="191"/>
      <c r="O65" s="91"/>
      <c r="P65" s="91"/>
      <c r="Q65" s="91"/>
      <c r="R65" s="154"/>
      <c r="S65" s="166"/>
      <c r="T65" s="166"/>
      <c r="U65" s="166"/>
      <c r="V65" s="166"/>
      <c r="W65" s="132"/>
      <c r="X65" s="132"/>
      <c r="Y65" s="132"/>
      <c r="Z65" s="132"/>
      <c r="AA65" s="132"/>
      <c r="AB65" s="166"/>
    </row>
    <row r="66" spans="1:28" s="56" customFormat="1" ht="56.25" customHeight="1">
      <c r="A66" s="60"/>
      <c r="B66" s="60"/>
      <c r="C66" s="172" t="s">
        <v>116</v>
      </c>
      <c r="D66" s="168"/>
      <c r="E66" s="83" t="s">
        <v>137</v>
      </c>
      <c r="F66" s="92"/>
      <c r="G66" s="93"/>
      <c r="H66" s="93"/>
      <c r="I66" s="93"/>
      <c r="J66" s="93"/>
      <c r="K66" s="93"/>
      <c r="L66" s="93"/>
      <c r="M66" s="93"/>
      <c r="N66" s="93"/>
      <c r="O66" s="93"/>
      <c r="P66" s="93"/>
      <c r="Q66" s="93"/>
      <c r="R66" s="154"/>
      <c r="S66" s="166"/>
      <c r="T66" s="166"/>
      <c r="U66" s="166"/>
      <c r="V66" s="166"/>
      <c r="W66" s="132"/>
      <c r="X66" s="132"/>
      <c r="Y66" s="132"/>
      <c r="Z66" s="132"/>
      <c r="AA66" s="132"/>
      <c r="AB66" s="166"/>
    </row>
    <row r="67" spans="1:28" s="56" customFormat="1" ht="43.5" customHeight="1">
      <c r="A67" s="60"/>
      <c r="B67" s="60"/>
      <c r="C67" s="173"/>
      <c r="D67" s="168"/>
      <c r="E67" s="72"/>
      <c r="F67" s="92"/>
      <c r="G67" s="93"/>
      <c r="H67" s="93"/>
      <c r="I67" s="93"/>
      <c r="J67" s="93"/>
      <c r="K67" s="93"/>
      <c r="L67" s="93"/>
      <c r="M67" s="93"/>
      <c r="N67" s="93"/>
      <c r="O67" s="93"/>
      <c r="P67" s="93"/>
      <c r="Q67" s="93"/>
      <c r="R67" s="154"/>
      <c r="S67" s="166"/>
      <c r="T67" s="166"/>
      <c r="U67" s="166"/>
      <c r="V67" s="166"/>
      <c r="W67" s="132"/>
      <c r="X67" s="132"/>
      <c r="Y67" s="132"/>
      <c r="Z67" s="132"/>
      <c r="AA67" s="132"/>
      <c r="AB67" s="166"/>
    </row>
    <row r="68" spans="1:28" s="56" customFormat="1" ht="0.75" customHeight="1">
      <c r="A68" s="60"/>
      <c r="B68" s="60"/>
      <c r="C68" s="174"/>
      <c r="D68" s="169"/>
      <c r="E68" s="72"/>
      <c r="F68" s="92"/>
      <c r="G68" s="93"/>
      <c r="H68" s="93"/>
      <c r="I68" s="93"/>
      <c r="J68" s="93"/>
      <c r="K68" s="93"/>
      <c r="L68" s="93"/>
      <c r="M68" s="93"/>
      <c r="N68" s="93"/>
      <c r="O68" s="93"/>
      <c r="P68" s="93"/>
      <c r="Q68" s="93"/>
      <c r="R68" s="155"/>
      <c r="S68" s="167"/>
      <c r="T68" s="167"/>
      <c r="U68" s="167"/>
      <c r="V68" s="167"/>
      <c r="W68" s="105"/>
      <c r="X68" s="105"/>
      <c r="Y68" s="105"/>
      <c r="Z68" s="105"/>
      <c r="AA68" s="105"/>
      <c r="AB68" s="167"/>
    </row>
    <row r="69" spans="1:28" ht="30.75" customHeight="1">
      <c r="A69" s="193" t="s">
        <v>76</v>
      </c>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5"/>
    </row>
    <row r="70" spans="1:28" s="10" customFormat="1" ht="24" customHeight="1">
      <c r="A70" s="208" t="s">
        <v>119</v>
      </c>
      <c r="B70" s="208" t="s">
        <v>118</v>
      </c>
      <c r="C70" s="219" t="s">
        <v>9</v>
      </c>
      <c r="D70" s="220"/>
      <c r="E70" s="220"/>
      <c r="F70" s="220"/>
      <c r="G70" s="220"/>
      <c r="H70" s="220"/>
      <c r="I70" s="220"/>
      <c r="J70" s="220"/>
      <c r="K70" s="220"/>
      <c r="L70" s="220"/>
      <c r="M70" s="220"/>
      <c r="N70" s="220"/>
      <c r="O70" s="220"/>
      <c r="P70" s="220"/>
      <c r="Q70" s="286"/>
      <c r="R70" s="29" t="s">
        <v>6</v>
      </c>
      <c r="S70" s="28">
        <v>0</v>
      </c>
      <c r="T70" s="28">
        <v>0</v>
      </c>
      <c r="U70" s="28">
        <v>0</v>
      </c>
      <c r="V70" s="28">
        <v>0</v>
      </c>
      <c r="W70" s="28"/>
      <c r="X70" s="28"/>
      <c r="Y70" s="28"/>
      <c r="Z70" s="28"/>
      <c r="AA70" s="28"/>
      <c r="AB70" s="28">
        <v>0</v>
      </c>
    </row>
    <row r="71" spans="1:28" s="10" customFormat="1" ht="29.25" customHeight="1">
      <c r="A71" s="209"/>
      <c r="B71" s="209"/>
      <c r="C71" s="221"/>
      <c r="D71" s="222"/>
      <c r="E71" s="222"/>
      <c r="F71" s="222"/>
      <c r="G71" s="222"/>
      <c r="H71" s="222"/>
      <c r="I71" s="222"/>
      <c r="J71" s="222"/>
      <c r="K71" s="222"/>
      <c r="L71" s="222"/>
      <c r="M71" s="222"/>
      <c r="N71" s="222"/>
      <c r="O71" s="222"/>
      <c r="P71" s="222"/>
      <c r="Q71" s="287"/>
      <c r="R71" s="29" t="s">
        <v>7</v>
      </c>
      <c r="S71" s="28">
        <v>0</v>
      </c>
      <c r="T71" s="28">
        <v>0</v>
      </c>
      <c r="U71" s="28">
        <v>0</v>
      </c>
      <c r="V71" s="28">
        <v>0</v>
      </c>
      <c r="W71" s="28"/>
      <c r="X71" s="28"/>
      <c r="Y71" s="28"/>
      <c r="Z71" s="28"/>
      <c r="AA71" s="28"/>
      <c r="AB71" s="28">
        <v>0</v>
      </c>
    </row>
    <row r="72" spans="1:28" s="10" customFormat="1" ht="27.75" customHeight="1">
      <c r="A72" s="209"/>
      <c r="B72" s="209"/>
      <c r="C72" s="221"/>
      <c r="D72" s="222"/>
      <c r="E72" s="222"/>
      <c r="F72" s="222"/>
      <c r="G72" s="222"/>
      <c r="H72" s="222"/>
      <c r="I72" s="222"/>
      <c r="J72" s="222"/>
      <c r="K72" s="222"/>
      <c r="L72" s="222"/>
      <c r="M72" s="222"/>
      <c r="N72" s="222"/>
      <c r="O72" s="222"/>
      <c r="P72" s="222"/>
      <c r="Q72" s="287"/>
      <c r="R72" s="29" t="s">
        <v>8</v>
      </c>
      <c r="S72" s="28">
        <v>0</v>
      </c>
      <c r="T72" s="28">
        <v>0</v>
      </c>
      <c r="U72" s="28">
        <v>0</v>
      </c>
      <c r="V72" s="28">
        <v>0</v>
      </c>
      <c r="W72" s="28"/>
      <c r="X72" s="28"/>
      <c r="Y72" s="28"/>
      <c r="Z72" s="28"/>
      <c r="AA72" s="28"/>
      <c r="AB72" s="28">
        <v>0</v>
      </c>
    </row>
    <row r="73" spans="1:28" s="10" customFormat="1" ht="24" customHeight="1">
      <c r="A73" s="209"/>
      <c r="B73" s="209"/>
      <c r="C73" s="221"/>
      <c r="D73" s="222"/>
      <c r="E73" s="222"/>
      <c r="F73" s="222"/>
      <c r="G73" s="222"/>
      <c r="H73" s="222"/>
      <c r="I73" s="222"/>
      <c r="J73" s="222"/>
      <c r="K73" s="222"/>
      <c r="L73" s="222"/>
      <c r="M73" s="222"/>
      <c r="N73" s="222"/>
      <c r="O73" s="222"/>
      <c r="P73" s="222"/>
      <c r="Q73" s="287"/>
      <c r="R73" s="29" t="s">
        <v>107</v>
      </c>
      <c r="S73" s="28">
        <v>0</v>
      </c>
      <c r="T73" s="28">
        <v>0</v>
      </c>
      <c r="U73" s="28">
        <v>0</v>
      </c>
      <c r="V73" s="28">
        <v>0</v>
      </c>
      <c r="W73" s="28"/>
      <c r="X73" s="28"/>
      <c r="Y73" s="28"/>
      <c r="Z73" s="28"/>
      <c r="AA73" s="28"/>
      <c r="AB73" s="28">
        <v>0</v>
      </c>
    </row>
    <row r="74" spans="1:28" s="10" customFormat="1" ht="24" customHeight="1">
      <c r="A74" s="209"/>
      <c r="B74" s="209"/>
      <c r="C74" s="223"/>
      <c r="D74" s="224"/>
      <c r="E74" s="224"/>
      <c r="F74" s="224"/>
      <c r="G74" s="224"/>
      <c r="H74" s="224"/>
      <c r="I74" s="224"/>
      <c r="J74" s="224"/>
      <c r="K74" s="224"/>
      <c r="L74" s="224"/>
      <c r="M74" s="224"/>
      <c r="N74" s="224"/>
      <c r="O74" s="224"/>
      <c r="P74" s="224"/>
      <c r="Q74" s="288"/>
      <c r="R74" s="29" t="s">
        <v>10</v>
      </c>
      <c r="S74" s="28">
        <v>0</v>
      </c>
      <c r="T74" s="28">
        <v>0</v>
      </c>
      <c r="U74" s="28">
        <v>0</v>
      </c>
      <c r="V74" s="28">
        <v>0</v>
      </c>
      <c r="W74" s="28"/>
      <c r="X74" s="28"/>
      <c r="Y74" s="28"/>
      <c r="Z74" s="28"/>
      <c r="AA74" s="28"/>
      <c r="AB74" s="28">
        <v>0</v>
      </c>
    </row>
    <row r="75" spans="1:28" s="10" customFormat="1" ht="30.75" customHeight="1">
      <c r="A75" s="209"/>
      <c r="B75" s="209"/>
      <c r="C75" s="210" t="s">
        <v>61</v>
      </c>
      <c r="D75" s="249" t="s">
        <v>117</v>
      </c>
      <c r="E75" s="284" t="s">
        <v>137</v>
      </c>
      <c r="F75" s="284" t="s">
        <v>96</v>
      </c>
      <c r="G75" s="196" t="s">
        <v>102</v>
      </c>
      <c r="H75" s="196">
        <v>10</v>
      </c>
      <c r="I75" s="196">
        <v>5</v>
      </c>
      <c r="J75" s="196">
        <v>10</v>
      </c>
      <c r="K75" s="196">
        <v>6</v>
      </c>
      <c r="L75" s="196">
        <v>6</v>
      </c>
      <c r="M75" s="196">
        <v>6</v>
      </c>
      <c r="N75" s="196">
        <v>6</v>
      </c>
      <c r="O75" s="196">
        <v>6</v>
      </c>
      <c r="P75" s="196">
        <v>6</v>
      </c>
      <c r="Q75" s="196">
        <v>6</v>
      </c>
      <c r="R75" s="196"/>
      <c r="S75" s="295"/>
      <c r="T75" s="295"/>
      <c r="U75" s="295"/>
      <c r="V75" s="295"/>
      <c r="W75" s="133"/>
      <c r="X75" s="133"/>
      <c r="Y75" s="133"/>
      <c r="Z75" s="133"/>
      <c r="AA75" s="133"/>
      <c r="AB75" s="295"/>
    </row>
    <row r="76" spans="1:28" s="10" customFormat="1" ht="30.75" customHeight="1">
      <c r="A76" s="209"/>
      <c r="B76" s="209"/>
      <c r="C76" s="211"/>
      <c r="D76" s="250"/>
      <c r="E76" s="285"/>
      <c r="F76" s="285"/>
      <c r="G76" s="197"/>
      <c r="H76" s="197"/>
      <c r="I76" s="197"/>
      <c r="J76" s="197"/>
      <c r="K76" s="197"/>
      <c r="L76" s="197"/>
      <c r="M76" s="197"/>
      <c r="N76" s="197"/>
      <c r="O76" s="197"/>
      <c r="P76" s="197"/>
      <c r="Q76" s="197"/>
      <c r="R76" s="197"/>
      <c r="S76" s="296"/>
      <c r="T76" s="296"/>
      <c r="U76" s="296"/>
      <c r="V76" s="296"/>
      <c r="W76" s="134"/>
      <c r="X76" s="134"/>
      <c r="Y76" s="134"/>
      <c r="Z76" s="134"/>
      <c r="AA76" s="134"/>
      <c r="AB76" s="296"/>
    </row>
    <row r="77" spans="1:28" s="10" customFormat="1" ht="8.25" customHeight="1">
      <c r="A77" s="209"/>
      <c r="B77" s="209"/>
      <c r="C77" s="211"/>
      <c r="D77" s="250"/>
      <c r="E77" s="285"/>
      <c r="F77" s="285"/>
      <c r="G77" s="197"/>
      <c r="H77" s="197"/>
      <c r="I77" s="197"/>
      <c r="J77" s="197"/>
      <c r="K77" s="197"/>
      <c r="L77" s="197"/>
      <c r="M77" s="197"/>
      <c r="N77" s="197"/>
      <c r="O77" s="197"/>
      <c r="P77" s="197"/>
      <c r="Q77" s="197"/>
      <c r="R77" s="197"/>
      <c r="S77" s="296"/>
      <c r="T77" s="296"/>
      <c r="U77" s="296"/>
      <c r="V77" s="296"/>
      <c r="W77" s="134"/>
      <c r="X77" s="134"/>
      <c r="Y77" s="134"/>
      <c r="Z77" s="134"/>
      <c r="AA77" s="134"/>
      <c r="AB77" s="296"/>
    </row>
    <row r="78" spans="1:28" s="10" customFormat="1" ht="6.75" customHeight="1">
      <c r="A78" s="209"/>
      <c r="B78" s="209"/>
      <c r="C78" s="211"/>
      <c r="D78" s="250"/>
      <c r="E78" s="285"/>
      <c r="F78" s="285"/>
      <c r="G78" s="197"/>
      <c r="H78" s="197"/>
      <c r="I78" s="197"/>
      <c r="J78" s="197"/>
      <c r="K78" s="197"/>
      <c r="L78" s="197"/>
      <c r="M78" s="197"/>
      <c r="N78" s="197"/>
      <c r="O78" s="197"/>
      <c r="P78" s="197"/>
      <c r="Q78" s="197"/>
      <c r="R78" s="197"/>
      <c r="S78" s="296"/>
      <c r="T78" s="296"/>
      <c r="U78" s="296"/>
      <c r="V78" s="296"/>
      <c r="W78" s="134"/>
      <c r="X78" s="134"/>
      <c r="Y78" s="134"/>
      <c r="Z78" s="134"/>
      <c r="AA78" s="134"/>
      <c r="AB78" s="296"/>
    </row>
    <row r="79" spans="1:28" s="10" customFormat="1" ht="31.5" hidden="1" customHeight="1">
      <c r="A79" s="209"/>
      <c r="B79" s="209"/>
      <c r="C79" s="212"/>
      <c r="D79" s="250"/>
      <c r="E79" s="285"/>
      <c r="F79" s="285"/>
      <c r="G79" s="198"/>
      <c r="H79" s="197"/>
      <c r="I79" s="197"/>
      <c r="J79" s="197"/>
      <c r="K79" s="198"/>
      <c r="L79" s="197"/>
      <c r="M79" s="197"/>
      <c r="N79" s="197"/>
      <c r="O79" s="197"/>
      <c r="P79" s="197"/>
      <c r="Q79" s="197"/>
      <c r="R79" s="197"/>
      <c r="S79" s="296"/>
      <c r="T79" s="296"/>
      <c r="U79" s="296"/>
      <c r="V79" s="296"/>
      <c r="W79" s="134"/>
      <c r="X79" s="134"/>
      <c r="Y79" s="134"/>
      <c r="Z79" s="134"/>
      <c r="AA79" s="134"/>
      <c r="AB79" s="296"/>
    </row>
    <row r="80" spans="1:28" s="10" customFormat="1" ht="33" customHeight="1">
      <c r="A80" s="209"/>
      <c r="B80" s="209"/>
      <c r="C80" s="213" t="s">
        <v>62</v>
      </c>
      <c r="D80" s="250"/>
      <c r="E80" s="216" t="s">
        <v>137</v>
      </c>
      <c r="F80" s="186"/>
      <c r="G80" s="186"/>
      <c r="H80" s="186"/>
      <c r="I80" s="186"/>
      <c r="J80" s="186"/>
      <c r="K80" s="196"/>
      <c r="L80" s="186"/>
      <c r="M80" s="186"/>
      <c r="N80" s="186"/>
      <c r="O80" s="186"/>
      <c r="P80" s="186"/>
      <c r="Q80" s="186"/>
      <c r="R80" s="197"/>
      <c r="S80" s="296"/>
      <c r="T80" s="296"/>
      <c r="U80" s="296"/>
      <c r="V80" s="296"/>
      <c r="W80" s="134"/>
      <c r="X80" s="134"/>
      <c r="Y80" s="134"/>
      <c r="Z80" s="134"/>
      <c r="AA80" s="134"/>
      <c r="AB80" s="296"/>
    </row>
    <row r="81" spans="1:44" s="95" customFormat="1" ht="27" customHeight="1">
      <c r="A81" s="209"/>
      <c r="B81" s="209"/>
      <c r="C81" s="214"/>
      <c r="D81" s="250"/>
      <c r="E81" s="217"/>
      <c r="F81" s="186"/>
      <c r="G81" s="186"/>
      <c r="H81" s="186"/>
      <c r="I81" s="186"/>
      <c r="J81" s="186"/>
      <c r="K81" s="197"/>
      <c r="L81" s="186"/>
      <c r="M81" s="186"/>
      <c r="N81" s="186"/>
      <c r="O81" s="186"/>
      <c r="P81" s="186"/>
      <c r="Q81" s="186"/>
      <c r="R81" s="197"/>
      <c r="S81" s="296"/>
      <c r="T81" s="296"/>
      <c r="U81" s="296"/>
      <c r="V81" s="296"/>
      <c r="W81" s="134"/>
      <c r="X81" s="134"/>
      <c r="Y81" s="134"/>
      <c r="Z81" s="134"/>
      <c r="AA81" s="134"/>
      <c r="AB81" s="296"/>
      <c r="AC81" s="94"/>
      <c r="AD81" s="94"/>
      <c r="AE81" s="94"/>
      <c r="AF81" s="94"/>
      <c r="AG81" s="94"/>
      <c r="AH81" s="94"/>
      <c r="AI81" s="94"/>
      <c r="AJ81" s="94"/>
      <c r="AK81" s="94"/>
      <c r="AL81" s="94"/>
      <c r="AM81" s="94"/>
      <c r="AN81" s="94"/>
      <c r="AO81" s="94"/>
      <c r="AP81" s="94"/>
      <c r="AQ81" s="94"/>
      <c r="AR81" s="94"/>
    </row>
    <row r="82" spans="1:44" s="96" customFormat="1" ht="34.5" customHeight="1">
      <c r="A82" s="209"/>
      <c r="B82" s="209"/>
      <c r="C82" s="215"/>
      <c r="D82" s="250"/>
      <c r="E82" s="218"/>
      <c r="F82" s="186"/>
      <c r="G82" s="186"/>
      <c r="H82" s="186"/>
      <c r="I82" s="186"/>
      <c r="J82" s="186"/>
      <c r="K82" s="198"/>
      <c r="L82" s="186"/>
      <c r="M82" s="186"/>
      <c r="N82" s="186"/>
      <c r="O82" s="186"/>
      <c r="P82" s="186"/>
      <c r="Q82" s="186"/>
      <c r="R82" s="198"/>
      <c r="S82" s="297"/>
      <c r="T82" s="297"/>
      <c r="U82" s="297"/>
      <c r="V82" s="297"/>
      <c r="W82" s="135"/>
      <c r="X82" s="135"/>
      <c r="Y82" s="135"/>
      <c r="Z82" s="135"/>
      <c r="AA82" s="135"/>
      <c r="AB82" s="297"/>
      <c r="AC82" s="94"/>
      <c r="AD82" s="94"/>
      <c r="AE82" s="94"/>
      <c r="AF82" s="94"/>
      <c r="AG82" s="94"/>
      <c r="AH82" s="94"/>
      <c r="AI82" s="94"/>
      <c r="AJ82" s="94"/>
      <c r="AK82" s="94"/>
      <c r="AL82" s="94"/>
      <c r="AM82" s="94"/>
      <c r="AN82" s="94"/>
      <c r="AO82" s="94"/>
      <c r="AP82" s="94"/>
      <c r="AQ82" s="94"/>
      <c r="AR82" s="94"/>
    </row>
    <row r="83" spans="1:44" ht="33" customHeight="1">
      <c r="A83" s="193" t="s">
        <v>121</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5"/>
    </row>
    <row r="84" spans="1:44" s="98" customFormat="1" ht="23.25" customHeight="1">
      <c r="A84" s="199" t="s">
        <v>120</v>
      </c>
      <c r="B84" s="199" t="s">
        <v>122</v>
      </c>
      <c r="C84" s="271" t="s">
        <v>11</v>
      </c>
      <c r="D84" s="272"/>
      <c r="E84" s="272"/>
      <c r="F84" s="272"/>
      <c r="G84" s="272"/>
      <c r="H84" s="272"/>
      <c r="I84" s="272"/>
      <c r="J84" s="272"/>
      <c r="K84" s="272"/>
      <c r="L84" s="272"/>
      <c r="M84" s="272"/>
      <c r="N84" s="272"/>
      <c r="O84" s="272"/>
      <c r="P84" s="272"/>
      <c r="Q84" s="273"/>
      <c r="R84" s="80" t="s">
        <v>124</v>
      </c>
      <c r="S84" s="97">
        <f t="shared" ref="S84:S86" si="1">T84+U84+V84+AB84</f>
        <v>0</v>
      </c>
      <c r="T84" s="97">
        <v>0</v>
      </c>
      <c r="U84" s="97">
        <v>0</v>
      </c>
      <c r="V84" s="97">
        <v>0</v>
      </c>
      <c r="W84" s="97"/>
      <c r="X84" s="97"/>
      <c r="Y84" s="97"/>
      <c r="Z84" s="97"/>
      <c r="AA84" s="97"/>
      <c r="AB84" s="97">
        <v>0</v>
      </c>
      <c r="AC84" s="10"/>
      <c r="AD84" s="10"/>
      <c r="AE84" s="10"/>
      <c r="AF84" s="10"/>
      <c r="AG84" s="10"/>
      <c r="AH84" s="10"/>
      <c r="AI84" s="10"/>
      <c r="AJ84" s="10"/>
      <c r="AK84" s="10"/>
      <c r="AL84" s="10"/>
      <c r="AM84" s="10"/>
      <c r="AN84" s="10"/>
      <c r="AO84" s="10"/>
      <c r="AP84" s="10"/>
      <c r="AQ84" s="10"/>
      <c r="AR84" s="10"/>
    </row>
    <row r="85" spans="1:44" s="98" customFormat="1" ht="21" customHeight="1">
      <c r="A85" s="200"/>
      <c r="B85" s="200"/>
      <c r="C85" s="274"/>
      <c r="D85" s="275"/>
      <c r="E85" s="275"/>
      <c r="F85" s="275"/>
      <c r="G85" s="275"/>
      <c r="H85" s="275"/>
      <c r="I85" s="275"/>
      <c r="J85" s="275"/>
      <c r="K85" s="275"/>
      <c r="L85" s="275"/>
      <c r="M85" s="275"/>
      <c r="N85" s="275"/>
      <c r="O85" s="275"/>
      <c r="P85" s="275"/>
      <c r="Q85" s="276"/>
      <c r="R85" s="99" t="s">
        <v>7</v>
      </c>
      <c r="S85" s="97">
        <f t="shared" si="1"/>
        <v>0</v>
      </c>
      <c r="T85" s="97">
        <v>0</v>
      </c>
      <c r="U85" s="97">
        <v>0</v>
      </c>
      <c r="V85" s="97">
        <v>0</v>
      </c>
      <c r="W85" s="97"/>
      <c r="X85" s="97"/>
      <c r="Y85" s="97"/>
      <c r="Z85" s="97"/>
      <c r="AA85" s="97"/>
      <c r="AB85" s="97">
        <v>0</v>
      </c>
      <c r="AC85" s="10"/>
      <c r="AD85" s="10"/>
      <c r="AE85" s="10"/>
      <c r="AF85" s="10"/>
      <c r="AG85" s="10"/>
      <c r="AH85" s="10"/>
      <c r="AI85" s="10"/>
      <c r="AJ85" s="10"/>
      <c r="AK85" s="10"/>
      <c r="AL85" s="10"/>
      <c r="AM85" s="10"/>
      <c r="AN85" s="10"/>
      <c r="AO85" s="10"/>
      <c r="AP85" s="10"/>
      <c r="AQ85" s="10"/>
      <c r="AR85" s="10"/>
    </row>
    <row r="86" spans="1:44" s="98" customFormat="1" ht="24.75" customHeight="1">
      <c r="A86" s="200"/>
      <c r="B86" s="200"/>
      <c r="C86" s="274"/>
      <c r="D86" s="275"/>
      <c r="E86" s="275"/>
      <c r="F86" s="275"/>
      <c r="G86" s="275"/>
      <c r="H86" s="275"/>
      <c r="I86" s="275"/>
      <c r="J86" s="275"/>
      <c r="K86" s="275"/>
      <c r="L86" s="275"/>
      <c r="M86" s="275"/>
      <c r="N86" s="275"/>
      <c r="O86" s="275"/>
      <c r="P86" s="275"/>
      <c r="Q86" s="276"/>
      <c r="R86" s="100" t="s">
        <v>13</v>
      </c>
      <c r="S86" s="97">
        <f t="shared" si="1"/>
        <v>0</v>
      </c>
      <c r="T86" s="97">
        <v>0</v>
      </c>
      <c r="U86" s="97">
        <v>0</v>
      </c>
      <c r="V86" s="97">
        <v>0</v>
      </c>
      <c r="W86" s="97"/>
      <c r="X86" s="97"/>
      <c r="Y86" s="97"/>
      <c r="Z86" s="97"/>
      <c r="AA86" s="97"/>
      <c r="AB86" s="97">
        <v>0</v>
      </c>
      <c r="AC86" s="10"/>
      <c r="AD86" s="10"/>
      <c r="AE86" s="10"/>
      <c r="AF86" s="10"/>
      <c r="AG86" s="10"/>
      <c r="AH86" s="10"/>
      <c r="AI86" s="10"/>
      <c r="AJ86" s="10"/>
      <c r="AK86" s="10"/>
      <c r="AL86" s="10"/>
      <c r="AM86" s="10"/>
      <c r="AN86" s="10"/>
      <c r="AO86" s="10"/>
      <c r="AP86" s="10"/>
      <c r="AQ86" s="10"/>
      <c r="AR86" s="10"/>
    </row>
    <row r="87" spans="1:44" s="98" customFormat="1" ht="19.5" customHeight="1">
      <c r="A87" s="200"/>
      <c r="B87" s="200"/>
      <c r="C87" s="274"/>
      <c r="D87" s="275"/>
      <c r="E87" s="275"/>
      <c r="F87" s="275"/>
      <c r="G87" s="275"/>
      <c r="H87" s="275"/>
      <c r="I87" s="275"/>
      <c r="J87" s="275"/>
      <c r="K87" s="275"/>
      <c r="L87" s="275"/>
      <c r="M87" s="275"/>
      <c r="N87" s="275"/>
      <c r="O87" s="275"/>
      <c r="P87" s="275"/>
      <c r="Q87" s="276"/>
      <c r="R87" s="101" t="s">
        <v>107</v>
      </c>
      <c r="S87" s="97">
        <f t="shared" ref="S87" si="2">T87+U87+V87+AB87</f>
        <v>0</v>
      </c>
      <c r="T87" s="97">
        <v>0</v>
      </c>
      <c r="U87" s="97">
        <v>0</v>
      </c>
      <c r="V87" s="97">
        <v>0</v>
      </c>
      <c r="W87" s="97"/>
      <c r="X87" s="97"/>
      <c r="Y87" s="97"/>
      <c r="Z87" s="97"/>
      <c r="AA87" s="97"/>
      <c r="AB87" s="97">
        <v>0</v>
      </c>
      <c r="AC87" s="10"/>
      <c r="AD87" s="10"/>
      <c r="AE87" s="10"/>
      <c r="AF87" s="10"/>
      <c r="AG87" s="10"/>
      <c r="AH87" s="10"/>
      <c r="AI87" s="10"/>
      <c r="AJ87" s="10"/>
      <c r="AK87" s="10"/>
      <c r="AL87" s="10"/>
      <c r="AM87" s="10"/>
      <c r="AN87" s="10"/>
      <c r="AO87" s="10"/>
      <c r="AP87" s="10"/>
      <c r="AQ87" s="10"/>
      <c r="AR87" s="10"/>
    </row>
    <row r="88" spans="1:44" s="98" customFormat="1" ht="24.75" customHeight="1">
      <c r="A88" s="200"/>
      <c r="B88" s="200"/>
      <c r="C88" s="277"/>
      <c r="D88" s="278"/>
      <c r="E88" s="278"/>
      <c r="F88" s="278"/>
      <c r="G88" s="278"/>
      <c r="H88" s="278"/>
      <c r="I88" s="278"/>
      <c r="J88" s="278"/>
      <c r="K88" s="278"/>
      <c r="L88" s="278"/>
      <c r="M88" s="278"/>
      <c r="N88" s="278"/>
      <c r="O88" s="278"/>
      <c r="P88" s="278"/>
      <c r="Q88" s="279"/>
      <c r="R88" s="100" t="s">
        <v>10</v>
      </c>
      <c r="S88" s="97">
        <f t="shared" ref="S88" si="3">T88+U88+V88+AB88</f>
        <v>0</v>
      </c>
      <c r="T88" s="97">
        <v>0</v>
      </c>
      <c r="U88" s="97">
        <v>0</v>
      </c>
      <c r="V88" s="97">
        <v>0</v>
      </c>
      <c r="W88" s="97"/>
      <c r="X88" s="97"/>
      <c r="Y88" s="97"/>
      <c r="Z88" s="97"/>
      <c r="AA88" s="97"/>
      <c r="AB88" s="97">
        <v>0</v>
      </c>
      <c r="AC88" s="10"/>
      <c r="AD88" s="10"/>
      <c r="AE88" s="10"/>
      <c r="AF88" s="10"/>
      <c r="AG88" s="10"/>
      <c r="AH88" s="10"/>
      <c r="AI88" s="10"/>
      <c r="AJ88" s="10"/>
      <c r="AK88" s="10"/>
      <c r="AL88" s="10"/>
      <c r="AM88" s="10"/>
      <c r="AN88" s="10"/>
      <c r="AO88" s="10"/>
      <c r="AP88" s="10"/>
      <c r="AQ88" s="10"/>
      <c r="AR88" s="10"/>
    </row>
    <row r="89" spans="1:44" ht="59.25" customHeight="1">
      <c r="A89" s="200"/>
      <c r="B89" s="200"/>
      <c r="C89" s="170" t="s">
        <v>63</v>
      </c>
      <c r="D89" s="280" t="s">
        <v>117</v>
      </c>
      <c r="E89" s="187" t="s">
        <v>137</v>
      </c>
      <c r="F89" s="192" t="s">
        <v>123</v>
      </c>
      <c r="G89" s="153" t="s">
        <v>12</v>
      </c>
      <c r="H89" s="153">
        <v>100</v>
      </c>
      <c r="I89" s="153">
        <v>100</v>
      </c>
      <c r="J89" s="153">
        <v>100</v>
      </c>
      <c r="K89" s="153">
        <v>100</v>
      </c>
      <c r="L89" s="153">
        <v>100</v>
      </c>
      <c r="M89" s="153">
        <v>100</v>
      </c>
      <c r="N89" s="153">
        <v>100</v>
      </c>
      <c r="O89" s="153">
        <v>100</v>
      </c>
      <c r="P89" s="153">
        <v>100</v>
      </c>
      <c r="Q89" s="153">
        <v>100</v>
      </c>
      <c r="R89" s="187"/>
      <c r="S89" s="336"/>
      <c r="T89" s="292"/>
      <c r="U89" s="292"/>
      <c r="V89" s="292"/>
      <c r="W89" s="136"/>
      <c r="X89" s="136"/>
      <c r="Y89" s="136"/>
      <c r="Z89" s="136"/>
      <c r="AA89" s="136"/>
      <c r="AB89" s="292"/>
    </row>
    <row r="90" spans="1:44" ht="35.25" customHeight="1">
      <c r="A90" s="200"/>
      <c r="B90" s="200"/>
      <c r="C90" s="171"/>
      <c r="D90" s="281"/>
      <c r="E90" s="188"/>
      <c r="F90" s="169"/>
      <c r="G90" s="155"/>
      <c r="H90" s="155"/>
      <c r="I90" s="155"/>
      <c r="J90" s="155"/>
      <c r="K90" s="155"/>
      <c r="L90" s="155"/>
      <c r="M90" s="155"/>
      <c r="N90" s="155"/>
      <c r="O90" s="155"/>
      <c r="P90" s="155"/>
      <c r="Q90" s="155"/>
      <c r="R90" s="188"/>
      <c r="S90" s="337"/>
      <c r="T90" s="293"/>
      <c r="U90" s="293"/>
      <c r="V90" s="293"/>
      <c r="W90" s="137"/>
      <c r="X90" s="137"/>
      <c r="Y90" s="137"/>
      <c r="Z90" s="137"/>
      <c r="AA90" s="137"/>
      <c r="AB90" s="293"/>
    </row>
    <row r="91" spans="1:44" ht="72" customHeight="1">
      <c r="A91" s="200"/>
      <c r="B91" s="200"/>
      <c r="C91" s="239"/>
      <c r="D91" s="281"/>
      <c r="E91" s="188"/>
      <c r="F91" s="76" t="s">
        <v>88</v>
      </c>
      <c r="G91" s="102" t="s">
        <v>12</v>
      </c>
      <c r="H91" s="102">
        <v>100</v>
      </c>
      <c r="I91" s="102">
        <v>100</v>
      </c>
      <c r="J91" s="102">
        <v>100</v>
      </c>
      <c r="K91" s="102">
        <v>100</v>
      </c>
      <c r="L91" s="102">
        <v>100</v>
      </c>
      <c r="M91" s="102">
        <v>100</v>
      </c>
      <c r="N91" s="102">
        <v>100</v>
      </c>
      <c r="O91" s="102">
        <v>100</v>
      </c>
      <c r="P91" s="102">
        <v>100</v>
      </c>
      <c r="Q91" s="102">
        <v>100</v>
      </c>
      <c r="R91" s="283"/>
      <c r="S91" s="338"/>
      <c r="T91" s="294"/>
      <c r="U91" s="294"/>
      <c r="V91" s="294"/>
      <c r="W91" s="138"/>
      <c r="X91" s="138"/>
      <c r="Y91" s="138"/>
      <c r="Z91" s="138"/>
      <c r="AA91" s="138"/>
      <c r="AB91" s="294"/>
    </row>
    <row r="92" spans="1:44" s="57" customFormat="1" ht="33" customHeight="1">
      <c r="A92" s="289" t="s">
        <v>78</v>
      </c>
      <c r="B92" s="290"/>
      <c r="C92" s="290"/>
      <c r="D92" s="290"/>
      <c r="E92" s="290"/>
      <c r="F92" s="290"/>
      <c r="G92" s="290"/>
      <c r="H92" s="290"/>
      <c r="I92" s="290"/>
      <c r="J92" s="290"/>
      <c r="K92" s="290"/>
      <c r="L92" s="290"/>
      <c r="M92" s="290"/>
      <c r="N92" s="290"/>
      <c r="O92" s="290"/>
      <c r="P92" s="290"/>
      <c r="Q92" s="290"/>
      <c r="R92" s="290"/>
      <c r="S92" s="290"/>
      <c r="T92" s="290"/>
      <c r="U92" s="290"/>
      <c r="V92" s="290"/>
      <c r="W92" s="290"/>
      <c r="X92" s="290"/>
      <c r="Y92" s="290"/>
      <c r="Z92" s="290"/>
      <c r="AA92" s="290"/>
      <c r="AB92" s="291"/>
      <c r="AC92" s="56"/>
      <c r="AD92" s="56"/>
      <c r="AE92" s="56"/>
      <c r="AF92" s="56"/>
      <c r="AG92" s="56"/>
      <c r="AH92" s="56"/>
      <c r="AI92" s="56"/>
      <c r="AJ92" s="56"/>
      <c r="AK92" s="56"/>
      <c r="AL92" s="56"/>
      <c r="AM92" s="56"/>
      <c r="AN92" s="56"/>
      <c r="AO92" s="56"/>
      <c r="AP92" s="56"/>
      <c r="AQ92" s="56"/>
      <c r="AR92" s="56"/>
    </row>
    <row r="93" spans="1:44" s="98" customFormat="1" ht="27" customHeight="1">
      <c r="A93" s="282" t="s">
        <v>79</v>
      </c>
      <c r="B93" s="199" t="s">
        <v>93</v>
      </c>
      <c r="C93" s="251" t="s">
        <v>22</v>
      </c>
      <c r="D93" s="252"/>
      <c r="E93" s="252"/>
      <c r="F93" s="252"/>
      <c r="G93" s="252"/>
      <c r="H93" s="252"/>
      <c r="I93" s="252"/>
      <c r="J93" s="252"/>
      <c r="K93" s="252"/>
      <c r="L93" s="252"/>
      <c r="M93" s="252"/>
      <c r="N93" s="252"/>
      <c r="O93" s="252"/>
      <c r="P93" s="252"/>
      <c r="Q93" s="253"/>
      <c r="R93" s="58" t="s">
        <v>14</v>
      </c>
      <c r="S93" s="103">
        <f>T93+U93+V93+W93+X93+Y93+Z93+AA93+AB93</f>
        <v>2589.5</v>
      </c>
      <c r="T93" s="103">
        <f>T94+T95</f>
        <v>190.9</v>
      </c>
      <c r="U93" s="103">
        <f>U94+U95</f>
        <v>206</v>
      </c>
      <c r="V93" s="26">
        <v>454.6</v>
      </c>
      <c r="W93" s="26">
        <v>60</v>
      </c>
      <c r="X93" s="26">
        <v>326</v>
      </c>
      <c r="Y93" s="26">
        <v>392</v>
      </c>
      <c r="Z93" s="26">
        <v>320</v>
      </c>
      <c r="AA93" s="26">
        <v>320</v>
      </c>
      <c r="AB93" s="26">
        <v>320</v>
      </c>
      <c r="AC93" s="10"/>
      <c r="AD93" s="10"/>
      <c r="AE93" s="10"/>
      <c r="AF93" s="10"/>
      <c r="AG93" s="10"/>
      <c r="AH93" s="10"/>
      <c r="AI93" s="10"/>
      <c r="AJ93" s="10"/>
      <c r="AK93" s="10"/>
      <c r="AL93" s="10"/>
      <c r="AM93" s="10"/>
      <c r="AN93" s="10"/>
      <c r="AO93" s="10"/>
      <c r="AP93" s="10"/>
      <c r="AQ93" s="10"/>
      <c r="AR93" s="10"/>
    </row>
    <row r="94" spans="1:44" ht="18.75" customHeight="1">
      <c r="A94" s="282"/>
      <c r="B94" s="200"/>
      <c r="C94" s="159"/>
      <c r="D94" s="160"/>
      <c r="E94" s="160"/>
      <c r="F94" s="160"/>
      <c r="G94" s="160"/>
      <c r="H94" s="160"/>
      <c r="I94" s="160"/>
      <c r="J94" s="160"/>
      <c r="K94" s="160"/>
      <c r="L94" s="160"/>
      <c r="M94" s="160"/>
      <c r="N94" s="160"/>
      <c r="O94" s="160"/>
      <c r="P94" s="160"/>
      <c r="Q94" s="161"/>
      <c r="R94" s="66" t="s">
        <v>7</v>
      </c>
      <c r="S94" s="104">
        <f t="shared" ref="S94:S106" si="4">T94+U94+V94+AB94</f>
        <v>0</v>
      </c>
      <c r="T94" s="105">
        <v>0</v>
      </c>
      <c r="U94" s="105">
        <v>0</v>
      </c>
      <c r="V94" s="105">
        <v>0</v>
      </c>
      <c r="W94" s="105"/>
      <c r="X94" s="105"/>
      <c r="Y94" s="105"/>
      <c r="Z94" s="105"/>
      <c r="AA94" s="105"/>
      <c r="AB94" s="105">
        <v>0</v>
      </c>
    </row>
    <row r="95" spans="1:44" ht="27.75" customHeight="1">
      <c r="A95" s="282"/>
      <c r="B95" s="200"/>
      <c r="C95" s="162"/>
      <c r="D95" s="163"/>
      <c r="E95" s="163"/>
      <c r="F95" s="163"/>
      <c r="G95" s="163"/>
      <c r="H95" s="163"/>
      <c r="I95" s="163"/>
      <c r="J95" s="163"/>
      <c r="K95" s="163"/>
      <c r="L95" s="163"/>
      <c r="M95" s="163"/>
      <c r="N95" s="163"/>
      <c r="O95" s="163"/>
      <c r="P95" s="163"/>
      <c r="Q95" s="164"/>
      <c r="R95" s="58" t="s">
        <v>8</v>
      </c>
      <c r="S95" s="103">
        <f t="shared" ref="S95:S96" si="5">T95+U95+V95+W95+X95+Y95+Z95+AA95+AB95</f>
        <v>2589.5</v>
      </c>
      <c r="T95" s="26">
        <v>190.9</v>
      </c>
      <c r="U95" s="26">
        <v>206</v>
      </c>
      <c r="V95" s="26">
        <v>454.6</v>
      </c>
      <c r="W95" s="26">
        <v>60</v>
      </c>
      <c r="X95" s="26">
        <v>326</v>
      </c>
      <c r="Y95" s="26">
        <v>392</v>
      </c>
      <c r="Z95" s="26">
        <v>320</v>
      </c>
      <c r="AA95" s="26">
        <v>320</v>
      </c>
      <c r="AB95" s="26">
        <v>320</v>
      </c>
    </row>
    <row r="96" spans="1:44" ht="25.5" customHeight="1">
      <c r="A96" s="282"/>
      <c r="B96" s="200"/>
      <c r="C96" s="172" t="s">
        <v>64</v>
      </c>
      <c r="D96" s="240" t="s">
        <v>5</v>
      </c>
      <c r="E96" s="153" t="s">
        <v>137</v>
      </c>
      <c r="F96" s="156" t="s">
        <v>87</v>
      </c>
      <c r="G96" s="242" t="s">
        <v>12</v>
      </c>
      <c r="H96" s="156">
        <v>5.2</v>
      </c>
      <c r="I96" s="156">
        <v>1.8</v>
      </c>
      <c r="J96" s="342">
        <v>2</v>
      </c>
      <c r="K96" s="156">
        <v>10</v>
      </c>
      <c r="L96" s="242">
        <v>10</v>
      </c>
      <c r="M96" s="242">
        <v>10</v>
      </c>
      <c r="N96" s="242">
        <v>10</v>
      </c>
      <c r="O96" s="242">
        <v>10</v>
      </c>
      <c r="P96" s="242">
        <v>10</v>
      </c>
      <c r="Q96" s="242">
        <v>10</v>
      </c>
      <c r="R96" s="58" t="s">
        <v>14</v>
      </c>
      <c r="S96" s="103">
        <f t="shared" si="5"/>
        <v>2589.5</v>
      </c>
      <c r="T96" s="26">
        <v>190.9</v>
      </c>
      <c r="U96" s="26">
        <v>206</v>
      </c>
      <c r="V96" s="26">
        <v>454.6</v>
      </c>
      <c r="W96" s="26">
        <v>60</v>
      </c>
      <c r="X96" s="26">
        <v>326</v>
      </c>
      <c r="Y96" s="26">
        <v>392</v>
      </c>
      <c r="Z96" s="26">
        <v>320</v>
      </c>
      <c r="AA96" s="26">
        <v>320</v>
      </c>
      <c r="AB96" s="26">
        <v>320</v>
      </c>
    </row>
    <row r="97" spans="1:29" ht="21.75" customHeight="1">
      <c r="A97" s="282"/>
      <c r="B97" s="200"/>
      <c r="C97" s="173"/>
      <c r="D97" s="241"/>
      <c r="E97" s="154"/>
      <c r="F97" s="157"/>
      <c r="G97" s="242"/>
      <c r="H97" s="157"/>
      <c r="I97" s="157"/>
      <c r="J97" s="342"/>
      <c r="K97" s="157"/>
      <c r="L97" s="242"/>
      <c r="M97" s="242"/>
      <c r="N97" s="242"/>
      <c r="O97" s="242"/>
      <c r="P97" s="242"/>
      <c r="Q97" s="242"/>
      <c r="R97" s="58" t="s">
        <v>7</v>
      </c>
      <c r="S97" s="103">
        <f t="shared" si="4"/>
        <v>0</v>
      </c>
      <c r="T97" s="103">
        <v>0</v>
      </c>
      <c r="U97" s="103">
        <v>0</v>
      </c>
      <c r="V97" s="103">
        <v>0</v>
      </c>
      <c r="W97" s="103"/>
      <c r="X97" s="26"/>
      <c r="Y97" s="26"/>
      <c r="Z97" s="103"/>
      <c r="AA97" s="103"/>
      <c r="AB97" s="103">
        <v>0</v>
      </c>
    </row>
    <row r="98" spans="1:29" ht="36" customHeight="1">
      <c r="A98" s="282"/>
      <c r="B98" s="200"/>
      <c r="C98" s="174"/>
      <c r="D98" s="241"/>
      <c r="E98" s="154"/>
      <c r="F98" s="158"/>
      <c r="G98" s="242"/>
      <c r="H98" s="157"/>
      <c r="I98" s="157"/>
      <c r="J98" s="342"/>
      <c r="K98" s="158"/>
      <c r="L98" s="242"/>
      <c r="M98" s="242"/>
      <c r="N98" s="242"/>
      <c r="O98" s="242"/>
      <c r="P98" s="242"/>
      <c r="Q98" s="242"/>
      <c r="R98" s="106" t="s">
        <v>13</v>
      </c>
      <c r="S98" s="103">
        <f>T98+U98+V98+W98+X98+Y98+Z98+AA98+AB98</f>
        <v>2589.5</v>
      </c>
      <c r="T98" s="26">
        <v>190.9</v>
      </c>
      <c r="U98" s="26">
        <v>206</v>
      </c>
      <c r="V98" s="26">
        <v>454.6</v>
      </c>
      <c r="W98" s="26">
        <v>60</v>
      </c>
      <c r="X98" s="26">
        <v>326</v>
      </c>
      <c r="Y98" s="26">
        <v>392</v>
      </c>
      <c r="Z98" s="26">
        <v>320</v>
      </c>
      <c r="AA98" s="26">
        <v>320</v>
      </c>
      <c r="AB98" s="26">
        <v>320</v>
      </c>
    </row>
    <row r="99" spans="1:29" ht="24" customHeight="1">
      <c r="A99" s="282"/>
      <c r="B99" s="200"/>
      <c r="C99" s="172" t="s">
        <v>65</v>
      </c>
      <c r="D99" s="241"/>
      <c r="E99" s="154"/>
      <c r="F99" s="153"/>
      <c r="G99" s="153"/>
      <c r="H99" s="153"/>
      <c r="I99" s="153"/>
      <c r="J99" s="153"/>
      <c r="K99" s="153"/>
      <c r="L99" s="153"/>
      <c r="M99" s="153"/>
      <c r="N99" s="153"/>
      <c r="O99" s="84"/>
      <c r="P99" s="84"/>
      <c r="Q99" s="84"/>
      <c r="R99" s="107" t="s">
        <v>14</v>
      </c>
      <c r="S99" s="108">
        <f t="shared" si="4"/>
        <v>0</v>
      </c>
      <c r="T99" s="108"/>
      <c r="U99" s="108"/>
      <c r="V99" s="108"/>
      <c r="W99" s="108"/>
      <c r="X99" s="108"/>
      <c r="Y99" s="108"/>
      <c r="Z99" s="108"/>
      <c r="AA99" s="108"/>
      <c r="AB99" s="108"/>
      <c r="AC99" s="109"/>
    </row>
    <row r="100" spans="1:29" ht="30" customHeight="1">
      <c r="A100" s="282"/>
      <c r="B100" s="200"/>
      <c r="C100" s="173"/>
      <c r="D100" s="241"/>
      <c r="E100" s="154"/>
      <c r="F100" s="154"/>
      <c r="G100" s="154"/>
      <c r="H100" s="154"/>
      <c r="I100" s="154"/>
      <c r="J100" s="154"/>
      <c r="K100" s="154"/>
      <c r="L100" s="154"/>
      <c r="M100" s="154"/>
      <c r="N100" s="154"/>
      <c r="O100" s="72"/>
      <c r="P100" s="72"/>
      <c r="Q100" s="72"/>
      <c r="R100" s="107" t="s">
        <v>7</v>
      </c>
      <c r="S100" s="108">
        <f t="shared" si="4"/>
        <v>0</v>
      </c>
      <c r="T100" s="108"/>
      <c r="U100" s="108"/>
      <c r="V100" s="108"/>
      <c r="W100" s="108"/>
      <c r="X100" s="108"/>
      <c r="Y100" s="108"/>
      <c r="Z100" s="108"/>
      <c r="AA100" s="108"/>
      <c r="AB100" s="108"/>
      <c r="AC100" s="109"/>
    </row>
    <row r="101" spans="1:29" ht="37.5" customHeight="1">
      <c r="A101" s="282"/>
      <c r="B101" s="200"/>
      <c r="C101" s="174"/>
      <c r="D101" s="241"/>
      <c r="E101" s="154"/>
      <c r="F101" s="155"/>
      <c r="G101" s="155"/>
      <c r="H101" s="155"/>
      <c r="I101" s="155"/>
      <c r="J101" s="155"/>
      <c r="K101" s="155"/>
      <c r="L101" s="155"/>
      <c r="M101" s="155"/>
      <c r="N101" s="155"/>
      <c r="O101" s="67"/>
      <c r="P101" s="67"/>
      <c r="Q101" s="67"/>
      <c r="R101" s="110" t="s">
        <v>13</v>
      </c>
      <c r="S101" s="103">
        <f>T101+U101+V101+W101+X101+Y101+Z101+AA101+AB101</f>
        <v>987.1</v>
      </c>
      <c r="T101" s="144">
        <v>8</v>
      </c>
      <c r="U101" s="103">
        <v>0</v>
      </c>
      <c r="V101" s="103">
        <v>169.1</v>
      </c>
      <c r="W101" s="143">
        <v>60</v>
      </c>
      <c r="X101" s="143">
        <v>30</v>
      </c>
      <c r="Y101" s="143">
        <v>0</v>
      </c>
      <c r="Z101" s="103">
        <v>240</v>
      </c>
      <c r="AA101" s="103">
        <v>240</v>
      </c>
      <c r="AB101" s="103">
        <v>240</v>
      </c>
      <c r="AC101" s="109"/>
    </row>
    <row r="102" spans="1:29" ht="33" customHeight="1">
      <c r="A102" s="282"/>
      <c r="B102" s="200"/>
      <c r="C102" s="175" t="s">
        <v>103</v>
      </c>
      <c r="D102" s="241"/>
      <c r="E102" s="154"/>
      <c r="F102" s="153"/>
      <c r="G102" s="153"/>
      <c r="H102" s="153"/>
      <c r="I102" s="153"/>
      <c r="J102" s="153"/>
      <c r="K102" s="153"/>
      <c r="L102" s="153"/>
      <c r="M102" s="153"/>
      <c r="N102" s="153"/>
      <c r="O102" s="84"/>
      <c r="P102" s="84"/>
      <c r="Q102" s="84"/>
      <c r="R102" s="107" t="s">
        <v>14</v>
      </c>
      <c r="S102" s="104">
        <f t="shared" si="4"/>
        <v>0</v>
      </c>
      <c r="T102" s="104"/>
      <c r="U102" s="104"/>
      <c r="V102" s="104"/>
      <c r="W102" s="143"/>
      <c r="X102" s="143"/>
      <c r="Y102" s="143"/>
      <c r="Z102" s="104"/>
      <c r="AA102" s="104"/>
      <c r="AB102" s="104"/>
    </row>
    <row r="103" spans="1:29" ht="36.75" customHeight="1">
      <c r="A103" s="282"/>
      <c r="B103" s="200"/>
      <c r="C103" s="176"/>
      <c r="D103" s="241"/>
      <c r="E103" s="154"/>
      <c r="F103" s="154"/>
      <c r="G103" s="154"/>
      <c r="H103" s="154"/>
      <c r="I103" s="154"/>
      <c r="J103" s="154"/>
      <c r="K103" s="154"/>
      <c r="L103" s="154"/>
      <c r="M103" s="154"/>
      <c r="N103" s="154"/>
      <c r="O103" s="72"/>
      <c r="P103" s="72"/>
      <c r="Q103" s="72"/>
      <c r="R103" s="107" t="s">
        <v>7</v>
      </c>
      <c r="S103" s="104">
        <f t="shared" si="4"/>
        <v>0</v>
      </c>
      <c r="T103" s="145"/>
      <c r="U103" s="145"/>
      <c r="V103" s="145"/>
      <c r="W103" s="143"/>
      <c r="X103" s="145"/>
      <c r="Y103" s="145"/>
      <c r="Z103" s="145"/>
      <c r="AA103" s="145"/>
      <c r="AB103" s="145"/>
    </row>
    <row r="104" spans="1:29" ht="30" customHeight="1">
      <c r="A104" s="282"/>
      <c r="B104" s="200"/>
      <c r="C104" s="177"/>
      <c r="D104" s="241"/>
      <c r="E104" s="154"/>
      <c r="F104" s="155"/>
      <c r="G104" s="155"/>
      <c r="H104" s="155"/>
      <c r="I104" s="155"/>
      <c r="J104" s="155"/>
      <c r="K104" s="155"/>
      <c r="L104" s="155"/>
      <c r="M104" s="155"/>
      <c r="N104" s="155"/>
      <c r="O104" s="67"/>
      <c r="P104" s="67"/>
      <c r="Q104" s="67"/>
      <c r="R104" s="110" t="s">
        <v>13</v>
      </c>
      <c r="S104" s="103">
        <f>T104+U104+V104+W104+X104+Y104+Z104+AA104+AB104</f>
        <v>930.5</v>
      </c>
      <c r="T104" s="146">
        <v>70</v>
      </c>
      <c r="U104" s="343">
        <v>76</v>
      </c>
      <c r="V104" s="146">
        <v>144.5</v>
      </c>
      <c r="W104" s="146">
        <v>0</v>
      </c>
      <c r="X104" s="146">
        <v>200</v>
      </c>
      <c r="Y104" s="146">
        <v>200</v>
      </c>
      <c r="Z104" s="146">
        <v>80</v>
      </c>
      <c r="AA104" s="146">
        <v>80</v>
      </c>
      <c r="AB104" s="146">
        <v>80</v>
      </c>
    </row>
    <row r="105" spans="1:29" ht="30" customHeight="1">
      <c r="A105" s="282"/>
      <c r="B105" s="200"/>
      <c r="C105" s="172" t="s">
        <v>104</v>
      </c>
      <c r="D105" s="241"/>
      <c r="E105" s="154"/>
      <c r="F105" s="153"/>
      <c r="G105" s="153"/>
      <c r="H105" s="153"/>
      <c r="I105" s="153"/>
      <c r="J105" s="153"/>
      <c r="K105" s="153"/>
      <c r="L105" s="153"/>
      <c r="M105" s="153"/>
      <c r="N105" s="153"/>
      <c r="O105" s="84"/>
      <c r="P105" s="84"/>
      <c r="Q105" s="84"/>
      <c r="R105" s="107" t="s">
        <v>14</v>
      </c>
      <c r="S105" s="103">
        <f t="shared" si="4"/>
        <v>0</v>
      </c>
      <c r="T105" s="103"/>
      <c r="U105" s="344"/>
      <c r="V105" s="103"/>
      <c r="W105" s="103"/>
      <c r="X105" s="103"/>
      <c r="Y105" s="103"/>
      <c r="Z105" s="103"/>
      <c r="AA105" s="103"/>
      <c r="AB105" s="103"/>
    </row>
    <row r="106" spans="1:29" ht="37.5" customHeight="1">
      <c r="A106" s="282"/>
      <c r="B106" s="200"/>
      <c r="C106" s="173"/>
      <c r="D106" s="241"/>
      <c r="E106" s="154"/>
      <c r="F106" s="154"/>
      <c r="G106" s="154"/>
      <c r="H106" s="154"/>
      <c r="I106" s="154"/>
      <c r="J106" s="154"/>
      <c r="K106" s="154"/>
      <c r="L106" s="154"/>
      <c r="M106" s="154"/>
      <c r="N106" s="154"/>
      <c r="O106" s="72"/>
      <c r="P106" s="72"/>
      <c r="Q106" s="72"/>
      <c r="R106" s="70" t="s">
        <v>7</v>
      </c>
      <c r="S106" s="104">
        <f t="shared" si="4"/>
        <v>0</v>
      </c>
      <c r="T106" s="145"/>
      <c r="U106" s="345"/>
      <c r="V106" s="145"/>
      <c r="W106" s="145"/>
      <c r="X106" s="145"/>
      <c r="Y106" s="145"/>
      <c r="Z106" s="145"/>
      <c r="AA106" s="145"/>
      <c r="AB106" s="145"/>
    </row>
    <row r="107" spans="1:29" ht="32.25" customHeight="1">
      <c r="A107" s="282"/>
      <c r="B107" s="200"/>
      <c r="C107" s="174"/>
      <c r="D107" s="241"/>
      <c r="E107" s="155"/>
      <c r="F107" s="155"/>
      <c r="G107" s="155"/>
      <c r="H107" s="155"/>
      <c r="I107" s="155"/>
      <c r="J107" s="155"/>
      <c r="K107" s="155"/>
      <c r="L107" s="155"/>
      <c r="M107" s="155"/>
      <c r="N107" s="155"/>
      <c r="O107" s="67"/>
      <c r="P107" s="67"/>
      <c r="Q107" s="67"/>
      <c r="R107" s="110" t="s">
        <v>13</v>
      </c>
      <c r="S107" s="103">
        <f>T107+U107+V107+W107+X107+Y107+Z107+AA107+AB107</f>
        <v>671.9</v>
      </c>
      <c r="T107" s="146">
        <v>112.9</v>
      </c>
      <c r="U107" s="343">
        <v>130</v>
      </c>
      <c r="V107" s="146">
        <v>141</v>
      </c>
      <c r="W107" s="146">
        <v>0</v>
      </c>
      <c r="X107" s="146">
        <v>96</v>
      </c>
      <c r="Y107" s="146">
        <v>192</v>
      </c>
      <c r="Z107" s="146"/>
      <c r="AA107" s="146"/>
      <c r="AB107" s="146"/>
    </row>
    <row r="108" spans="1:29" ht="32.25" customHeight="1">
      <c r="A108" s="282"/>
      <c r="B108" s="200"/>
      <c r="C108" s="170" t="s">
        <v>72</v>
      </c>
      <c r="D108" s="241"/>
      <c r="E108" s="153" t="s">
        <v>137</v>
      </c>
      <c r="F108" s="153"/>
      <c r="G108" s="153"/>
      <c r="H108" s="153"/>
      <c r="I108" s="153"/>
      <c r="J108" s="153"/>
      <c r="K108" s="153"/>
      <c r="L108" s="153"/>
      <c r="M108" s="153"/>
      <c r="N108" s="153"/>
      <c r="O108" s="84"/>
      <c r="P108" s="84"/>
      <c r="Q108" s="84"/>
      <c r="R108" s="153"/>
      <c r="S108" s="336"/>
      <c r="T108" s="336"/>
      <c r="U108" s="336"/>
      <c r="V108" s="336"/>
      <c r="W108" s="113"/>
      <c r="X108" s="113"/>
      <c r="Y108" s="113"/>
      <c r="Z108" s="113"/>
      <c r="AA108" s="113"/>
      <c r="AB108" s="336"/>
    </row>
    <row r="109" spans="1:29" ht="47.25" customHeight="1">
      <c r="A109" s="282"/>
      <c r="B109" s="200"/>
      <c r="C109" s="171"/>
      <c r="D109" s="241"/>
      <c r="E109" s="154"/>
      <c r="F109" s="154"/>
      <c r="G109" s="154"/>
      <c r="H109" s="154"/>
      <c r="I109" s="154"/>
      <c r="J109" s="154"/>
      <c r="K109" s="154"/>
      <c r="L109" s="154"/>
      <c r="M109" s="154"/>
      <c r="N109" s="154"/>
      <c r="O109" s="72"/>
      <c r="P109" s="72"/>
      <c r="Q109" s="72"/>
      <c r="R109" s="154"/>
      <c r="S109" s="337"/>
      <c r="T109" s="337"/>
      <c r="U109" s="337"/>
      <c r="V109" s="337"/>
      <c r="W109" s="139"/>
      <c r="X109" s="139"/>
      <c r="Y109" s="139"/>
      <c r="Z109" s="139"/>
      <c r="AA109" s="139"/>
      <c r="AB109" s="337"/>
    </row>
    <row r="110" spans="1:29" ht="54.75" hidden="1" customHeight="1">
      <c r="A110" s="282"/>
      <c r="B110" s="200"/>
      <c r="C110" s="239"/>
      <c r="D110" s="241"/>
      <c r="E110" s="154"/>
      <c r="F110" s="155"/>
      <c r="G110" s="155"/>
      <c r="H110" s="155"/>
      <c r="I110" s="155"/>
      <c r="J110" s="155"/>
      <c r="K110" s="155"/>
      <c r="L110" s="155"/>
      <c r="M110" s="155"/>
      <c r="N110" s="155"/>
      <c r="O110" s="67"/>
      <c r="P110" s="67"/>
      <c r="Q110" s="67"/>
      <c r="R110" s="154"/>
      <c r="S110" s="337"/>
      <c r="T110" s="337"/>
      <c r="U110" s="337"/>
      <c r="V110" s="337"/>
      <c r="W110" s="139"/>
      <c r="X110" s="139"/>
      <c r="Y110" s="139"/>
      <c r="Z110" s="139"/>
      <c r="AA110" s="139"/>
      <c r="AB110" s="337"/>
    </row>
    <row r="111" spans="1:29" ht="35.25" customHeight="1">
      <c r="A111" s="282"/>
      <c r="B111" s="200"/>
      <c r="C111" s="170" t="s">
        <v>67</v>
      </c>
      <c r="D111" s="241"/>
      <c r="E111" s="154"/>
      <c r="F111" s="187"/>
      <c r="G111" s="187"/>
      <c r="H111" s="187"/>
      <c r="I111" s="187"/>
      <c r="J111" s="187"/>
      <c r="K111" s="187"/>
      <c r="L111" s="187"/>
      <c r="M111" s="187"/>
      <c r="N111" s="187"/>
      <c r="O111" s="111"/>
      <c r="P111" s="111"/>
      <c r="Q111" s="111"/>
      <c r="R111" s="154"/>
      <c r="S111" s="337"/>
      <c r="T111" s="337"/>
      <c r="U111" s="337"/>
      <c r="V111" s="337"/>
      <c r="W111" s="139"/>
      <c r="X111" s="139"/>
      <c r="Y111" s="139"/>
      <c r="Z111" s="139"/>
      <c r="AA111" s="139"/>
      <c r="AB111" s="337"/>
    </row>
    <row r="112" spans="1:29" ht="12.75" customHeight="1">
      <c r="A112" s="282"/>
      <c r="B112" s="200"/>
      <c r="C112" s="171"/>
      <c r="D112" s="241"/>
      <c r="E112" s="154"/>
      <c r="F112" s="188"/>
      <c r="G112" s="188"/>
      <c r="H112" s="188"/>
      <c r="I112" s="188"/>
      <c r="J112" s="188"/>
      <c r="K112" s="188"/>
      <c r="L112" s="188"/>
      <c r="M112" s="188"/>
      <c r="N112" s="188"/>
      <c r="O112" s="112"/>
      <c r="P112" s="112"/>
      <c r="Q112" s="112"/>
      <c r="R112" s="155"/>
      <c r="S112" s="338"/>
      <c r="T112" s="338"/>
      <c r="U112" s="338"/>
      <c r="V112" s="338"/>
      <c r="W112" s="97"/>
      <c r="X112" s="97"/>
      <c r="Y112" s="97"/>
      <c r="Z112" s="97"/>
      <c r="AA112" s="97"/>
      <c r="AB112" s="338"/>
    </row>
    <row r="113" spans="1:44" ht="53.25" hidden="1" customHeight="1">
      <c r="A113" s="282"/>
      <c r="B113" s="200"/>
      <c r="C113" s="239"/>
      <c r="D113" s="241"/>
      <c r="E113" s="154"/>
      <c r="F113" s="188"/>
      <c r="G113" s="188"/>
      <c r="H113" s="188"/>
      <c r="I113" s="188"/>
      <c r="J113" s="188"/>
      <c r="K113" s="283"/>
      <c r="L113" s="188"/>
      <c r="M113" s="188"/>
      <c r="N113" s="188"/>
      <c r="O113" s="112"/>
      <c r="P113" s="112"/>
      <c r="Q113" s="112"/>
      <c r="R113" s="100"/>
      <c r="S113" s="103"/>
      <c r="T113" s="113"/>
      <c r="U113" s="113"/>
      <c r="V113" s="113"/>
      <c r="W113" s="113"/>
      <c r="X113" s="113"/>
      <c r="Y113" s="113"/>
      <c r="Z113" s="113"/>
      <c r="AA113" s="113"/>
      <c r="AB113" s="103"/>
    </row>
    <row r="114" spans="1:44" ht="32.25" customHeight="1">
      <c r="A114" s="233" t="s">
        <v>82</v>
      </c>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5"/>
    </row>
    <row r="115" spans="1:44" s="59" customFormat="1" ht="24.75" customHeight="1">
      <c r="A115" s="238" t="s">
        <v>80</v>
      </c>
      <c r="B115" s="236" t="s">
        <v>125</v>
      </c>
      <c r="C115" s="307" t="s">
        <v>22</v>
      </c>
      <c r="D115" s="308"/>
      <c r="E115" s="308"/>
      <c r="F115" s="308"/>
      <c r="G115" s="308"/>
      <c r="H115" s="308"/>
      <c r="I115" s="308"/>
      <c r="J115" s="308"/>
      <c r="K115" s="308"/>
      <c r="L115" s="308"/>
      <c r="M115" s="308"/>
      <c r="N115" s="308"/>
      <c r="O115" s="308"/>
      <c r="P115" s="308"/>
      <c r="Q115" s="309"/>
      <c r="R115" s="27" t="s">
        <v>6</v>
      </c>
      <c r="S115" s="114">
        <v>0</v>
      </c>
      <c r="T115" s="114">
        <v>0</v>
      </c>
      <c r="U115" s="114">
        <v>0</v>
      </c>
      <c r="V115" s="114">
        <v>0</v>
      </c>
      <c r="W115" s="114">
        <v>0</v>
      </c>
      <c r="X115" s="114">
        <v>0</v>
      </c>
      <c r="Y115" s="114">
        <v>0</v>
      </c>
      <c r="Z115" s="114">
        <v>0</v>
      </c>
      <c r="AA115" s="114">
        <v>0</v>
      </c>
      <c r="AB115" s="114">
        <v>0</v>
      </c>
      <c r="AC115" s="56"/>
      <c r="AD115" s="56"/>
      <c r="AE115" s="56"/>
      <c r="AF115" s="56"/>
      <c r="AG115" s="56"/>
      <c r="AH115" s="56"/>
      <c r="AI115" s="56"/>
      <c r="AJ115" s="56"/>
      <c r="AK115" s="56"/>
      <c r="AL115" s="56"/>
      <c r="AM115" s="56"/>
      <c r="AN115" s="56"/>
      <c r="AO115" s="56"/>
      <c r="AP115" s="56"/>
      <c r="AQ115" s="56"/>
      <c r="AR115" s="56"/>
    </row>
    <row r="116" spans="1:44" s="59" customFormat="1" ht="27" customHeight="1">
      <c r="A116" s="238"/>
      <c r="B116" s="237"/>
      <c r="C116" s="310"/>
      <c r="D116" s="311"/>
      <c r="E116" s="311"/>
      <c r="F116" s="311"/>
      <c r="G116" s="311"/>
      <c r="H116" s="311"/>
      <c r="I116" s="311"/>
      <c r="J116" s="311"/>
      <c r="K116" s="311"/>
      <c r="L116" s="311"/>
      <c r="M116" s="311"/>
      <c r="N116" s="311"/>
      <c r="O116" s="311"/>
      <c r="P116" s="311"/>
      <c r="Q116" s="312"/>
      <c r="R116" s="27" t="s">
        <v>7</v>
      </c>
      <c r="S116" s="114">
        <v>0</v>
      </c>
      <c r="T116" s="114">
        <v>0</v>
      </c>
      <c r="U116" s="114">
        <v>0</v>
      </c>
      <c r="V116" s="114">
        <v>0</v>
      </c>
      <c r="W116" s="114">
        <v>0</v>
      </c>
      <c r="X116" s="114">
        <v>0</v>
      </c>
      <c r="Y116" s="114">
        <v>0</v>
      </c>
      <c r="Z116" s="114">
        <v>0</v>
      </c>
      <c r="AA116" s="114">
        <v>0</v>
      </c>
      <c r="AB116" s="114">
        <v>0</v>
      </c>
      <c r="AC116" s="56"/>
      <c r="AD116" s="56"/>
      <c r="AE116" s="56"/>
      <c r="AF116" s="56"/>
      <c r="AG116" s="56"/>
      <c r="AH116" s="56"/>
      <c r="AI116" s="56"/>
      <c r="AJ116" s="56"/>
      <c r="AK116" s="56"/>
      <c r="AL116" s="56"/>
      <c r="AM116" s="56"/>
      <c r="AN116" s="56"/>
      <c r="AO116" s="56"/>
      <c r="AP116" s="56"/>
      <c r="AQ116" s="56"/>
      <c r="AR116" s="56"/>
    </row>
    <row r="117" spans="1:44" s="59" customFormat="1" ht="30" customHeight="1">
      <c r="A117" s="238"/>
      <c r="B117" s="237"/>
      <c r="C117" s="313"/>
      <c r="D117" s="314"/>
      <c r="E117" s="314"/>
      <c r="F117" s="314"/>
      <c r="G117" s="314"/>
      <c r="H117" s="314"/>
      <c r="I117" s="314"/>
      <c r="J117" s="314"/>
      <c r="K117" s="314"/>
      <c r="L117" s="314"/>
      <c r="M117" s="314"/>
      <c r="N117" s="314"/>
      <c r="O117" s="314"/>
      <c r="P117" s="314"/>
      <c r="Q117" s="315"/>
      <c r="R117" s="27" t="s">
        <v>8</v>
      </c>
      <c r="S117" s="114">
        <v>0</v>
      </c>
      <c r="T117" s="114">
        <v>0</v>
      </c>
      <c r="U117" s="114">
        <v>0</v>
      </c>
      <c r="V117" s="114">
        <v>0</v>
      </c>
      <c r="W117" s="114">
        <v>0</v>
      </c>
      <c r="X117" s="114">
        <v>0</v>
      </c>
      <c r="Y117" s="114">
        <v>0</v>
      </c>
      <c r="Z117" s="114">
        <v>0</v>
      </c>
      <c r="AA117" s="114">
        <v>0</v>
      </c>
      <c r="AB117" s="114">
        <v>0</v>
      </c>
      <c r="AC117" s="56"/>
      <c r="AD117" s="56"/>
      <c r="AE117" s="56"/>
      <c r="AF117" s="56"/>
      <c r="AG117" s="56"/>
      <c r="AH117" s="56"/>
      <c r="AI117" s="56"/>
      <c r="AJ117" s="56"/>
      <c r="AK117" s="56"/>
      <c r="AL117" s="56"/>
      <c r="AM117" s="56"/>
      <c r="AN117" s="56"/>
      <c r="AO117" s="56"/>
      <c r="AP117" s="56"/>
      <c r="AQ117" s="56"/>
      <c r="AR117" s="56"/>
    </row>
    <row r="118" spans="1:44" s="59" customFormat="1" ht="41.25" customHeight="1">
      <c r="A118" s="238"/>
      <c r="B118" s="237"/>
      <c r="C118" s="213" t="s">
        <v>66</v>
      </c>
      <c r="D118" s="316" t="s">
        <v>5</v>
      </c>
      <c r="E118" s="216" t="s">
        <v>137</v>
      </c>
      <c r="F118" s="232"/>
      <c r="G118" s="232"/>
      <c r="H118" s="232"/>
      <c r="I118" s="232"/>
      <c r="J118" s="232"/>
      <c r="K118" s="243"/>
      <c r="L118" s="232"/>
      <c r="M118" s="232"/>
      <c r="N118" s="232"/>
      <c r="O118" s="232"/>
      <c r="P118" s="232"/>
      <c r="Q118" s="232"/>
      <c r="R118" s="243"/>
      <c r="S118" s="330"/>
      <c r="T118" s="330"/>
      <c r="U118" s="330"/>
      <c r="V118" s="330"/>
      <c r="W118" s="140"/>
      <c r="X118" s="140"/>
      <c r="Y118" s="140"/>
      <c r="Z118" s="140"/>
      <c r="AA118" s="140"/>
      <c r="AB118" s="330"/>
      <c r="AC118" s="56"/>
      <c r="AD118" s="56"/>
      <c r="AE118" s="56"/>
      <c r="AF118" s="56"/>
      <c r="AG118" s="56"/>
      <c r="AH118" s="56"/>
      <c r="AI118" s="56"/>
      <c r="AJ118" s="56"/>
      <c r="AK118" s="56"/>
      <c r="AL118" s="56"/>
      <c r="AM118" s="56"/>
      <c r="AN118" s="56"/>
      <c r="AO118" s="56"/>
      <c r="AP118" s="56"/>
      <c r="AQ118" s="56"/>
      <c r="AR118" s="56"/>
    </row>
    <row r="119" spans="1:44" s="59" customFormat="1" ht="24" customHeight="1">
      <c r="A119" s="238"/>
      <c r="B119" s="237"/>
      <c r="C119" s="214"/>
      <c r="D119" s="317"/>
      <c r="E119" s="217"/>
      <c r="F119" s="232"/>
      <c r="G119" s="232"/>
      <c r="H119" s="232"/>
      <c r="I119" s="232"/>
      <c r="J119" s="232"/>
      <c r="K119" s="244"/>
      <c r="L119" s="232"/>
      <c r="M119" s="232"/>
      <c r="N119" s="232"/>
      <c r="O119" s="232"/>
      <c r="P119" s="232"/>
      <c r="Q119" s="232"/>
      <c r="R119" s="244"/>
      <c r="S119" s="331"/>
      <c r="T119" s="331"/>
      <c r="U119" s="331"/>
      <c r="V119" s="331"/>
      <c r="W119" s="141"/>
      <c r="X119" s="141"/>
      <c r="Y119" s="141"/>
      <c r="Z119" s="141"/>
      <c r="AA119" s="141"/>
      <c r="AB119" s="331"/>
      <c r="AC119" s="56"/>
      <c r="AD119" s="56"/>
      <c r="AE119" s="56"/>
      <c r="AF119" s="56"/>
      <c r="AG119" s="56"/>
      <c r="AH119" s="56"/>
      <c r="AI119" s="56"/>
      <c r="AJ119" s="56"/>
      <c r="AK119" s="56"/>
      <c r="AL119" s="56"/>
      <c r="AM119" s="56"/>
      <c r="AN119" s="56"/>
      <c r="AO119" s="56"/>
      <c r="AP119" s="56"/>
      <c r="AQ119" s="56"/>
      <c r="AR119" s="56"/>
    </row>
    <row r="120" spans="1:44" s="59" customFormat="1" ht="31.5" hidden="1" customHeight="1">
      <c r="A120" s="238"/>
      <c r="B120" s="237"/>
      <c r="C120" s="215"/>
      <c r="D120" s="317"/>
      <c r="E120" s="218"/>
      <c r="F120" s="232"/>
      <c r="G120" s="232"/>
      <c r="H120" s="232"/>
      <c r="I120" s="232"/>
      <c r="J120" s="232"/>
      <c r="K120" s="245"/>
      <c r="L120" s="232"/>
      <c r="M120" s="232"/>
      <c r="N120" s="232"/>
      <c r="O120" s="232"/>
      <c r="P120" s="232"/>
      <c r="Q120" s="232"/>
      <c r="R120" s="244"/>
      <c r="S120" s="331"/>
      <c r="T120" s="331"/>
      <c r="U120" s="331"/>
      <c r="V120" s="331"/>
      <c r="W120" s="141"/>
      <c r="X120" s="141"/>
      <c r="Y120" s="141"/>
      <c r="Z120" s="141"/>
      <c r="AA120" s="141"/>
      <c r="AB120" s="331"/>
      <c r="AC120" s="56"/>
      <c r="AD120" s="56"/>
      <c r="AE120" s="56"/>
      <c r="AF120" s="56"/>
      <c r="AG120" s="56"/>
      <c r="AH120" s="56"/>
      <c r="AI120" s="56"/>
      <c r="AJ120" s="56"/>
      <c r="AK120" s="56"/>
      <c r="AL120" s="56"/>
      <c r="AM120" s="56"/>
      <c r="AN120" s="56"/>
      <c r="AO120" s="56"/>
      <c r="AP120" s="56"/>
      <c r="AQ120" s="56"/>
      <c r="AR120" s="56"/>
    </row>
    <row r="121" spans="1:44" s="56" customFormat="1" ht="27" customHeight="1">
      <c r="A121" s="238"/>
      <c r="B121" s="237"/>
      <c r="C121" s="213" t="s">
        <v>126</v>
      </c>
      <c r="D121" s="317"/>
      <c r="E121" s="216" t="s">
        <v>137</v>
      </c>
      <c r="F121" s="232"/>
      <c r="G121" s="232"/>
      <c r="H121" s="232"/>
      <c r="I121" s="232"/>
      <c r="J121" s="232"/>
      <c r="K121" s="243"/>
      <c r="L121" s="232"/>
      <c r="M121" s="232"/>
      <c r="N121" s="232"/>
      <c r="O121" s="232"/>
      <c r="P121" s="232"/>
      <c r="Q121" s="232"/>
      <c r="R121" s="244"/>
      <c r="S121" s="331"/>
      <c r="T121" s="331"/>
      <c r="U121" s="331"/>
      <c r="V121" s="331"/>
      <c r="W121" s="141"/>
      <c r="X121" s="141"/>
      <c r="Y121" s="141"/>
      <c r="Z121" s="141"/>
      <c r="AA121" s="141"/>
      <c r="AB121" s="331"/>
    </row>
    <row r="122" spans="1:44" s="56" customFormat="1" ht="44.25" customHeight="1">
      <c r="A122" s="238"/>
      <c r="B122" s="237"/>
      <c r="C122" s="214"/>
      <c r="D122" s="317"/>
      <c r="E122" s="217"/>
      <c r="F122" s="232"/>
      <c r="G122" s="232"/>
      <c r="H122" s="232"/>
      <c r="I122" s="232"/>
      <c r="J122" s="232"/>
      <c r="K122" s="244"/>
      <c r="L122" s="232"/>
      <c r="M122" s="232"/>
      <c r="N122" s="232"/>
      <c r="O122" s="232"/>
      <c r="P122" s="232"/>
      <c r="Q122" s="232"/>
      <c r="R122" s="244"/>
      <c r="S122" s="331"/>
      <c r="T122" s="331"/>
      <c r="U122" s="331"/>
      <c r="V122" s="331"/>
      <c r="W122" s="141"/>
      <c r="X122" s="141"/>
      <c r="Y122" s="141"/>
      <c r="Z122" s="141"/>
      <c r="AA122" s="141"/>
      <c r="AB122" s="331"/>
    </row>
    <row r="123" spans="1:44" s="56" customFormat="1" ht="0.75" customHeight="1">
      <c r="A123" s="238"/>
      <c r="B123" s="237"/>
      <c r="C123" s="215"/>
      <c r="D123" s="317"/>
      <c r="E123" s="218"/>
      <c r="F123" s="232"/>
      <c r="G123" s="232"/>
      <c r="H123" s="232"/>
      <c r="I123" s="232"/>
      <c r="J123" s="232"/>
      <c r="K123" s="245"/>
      <c r="L123" s="232"/>
      <c r="M123" s="232"/>
      <c r="N123" s="232"/>
      <c r="O123" s="232"/>
      <c r="P123" s="232"/>
      <c r="Q123" s="232"/>
      <c r="R123" s="244"/>
      <c r="S123" s="331"/>
      <c r="T123" s="331"/>
      <c r="U123" s="331"/>
      <c r="V123" s="331"/>
      <c r="W123" s="141"/>
      <c r="X123" s="141"/>
      <c r="Y123" s="141"/>
      <c r="Z123" s="141"/>
      <c r="AA123" s="141"/>
      <c r="AB123" s="331"/>
    </row>
    <row r="124" spans="1:44" s="56" customFormat="1" ht="27.75" customHeight="1">
      <c r="A124" s="238"/>
      <c r="B124" s="237"/>
      <c r="C124" s="213" t="s">
        <v>127</v>
      </c>
      <c r="D124" s="317"/>
      <c r="E124" s="216" t="s">
        <v>137</v>
      </c>
      <c r="F124" s="232"/>
      <c r="G124" s="232"/>
      <c r="H124" s="232"/>
      <c r="I124" s="232"/>
      <c r="J124" s="232"/>
      <c r="K124" s="243"/>
      <c r="L124" s="232"/>
      <c r="M124" s="232"/>
      <c r="N124" s="232"/>
      <c r="O124" s="232"/>
      <c r="P124" s="232"/>
      <c r="Q124" s="232"/>
      <c r="R124" s="244"/>
      <c r="S124" s="331"/>
      <c r="T124" s="331"/>
      <c r="U124" s="331"/>
      <c r="V124" s="331"/>
      <c r="W124" s="141"/>
      <c r="X124" s="141"/>
      <c r="Y124" s="141"/>
      <c r="Z124" s="141"/>
      <c r="AA124" s="141"/>
      <c r="AB124" s="331"/>
    </row>
    <row r="125" spans="1:44" s="56" customFormat="1" ht="42.75" customHeight="1">
      <c r="A125" s="238"/>
      <c r="B125" s="237"/>
      <c r="C125" s="214"/>
      <c r="D125" s="317"/>
      <c r="E125" s="217"/>
      <c r="F125" s="232"/>
      <c r="G125" s="232"/>
      <c r="H125" s="232"/>
      <c r="I125" s="232"/>
      <c r="J125" s="232"/>
      <c r="K125" s="244"/>
      <c r="L125" s="232"/>
      <c r="M125" s="232"/>
      <c r="N125" s="232"/>
      <c r="O125" s="232"/>
      <c r="P125" s="232"/>
      <c r="Q125" s="232"/>
      <c r="R125" s="244"/>
      <c r="S125" s="331"/>
      <c r="T125" s="331"/>
      <c r="U125" s="331"/>
      <c r="V125" s="331"/>
      <c r="W125" s="141"/>
      <c r="X125" s="141"/>
      <c r="Y125" s="141"/>
      <c r="Z125" s="141"/>
      <c r="AA125" s="141"/>
      <c r="AB125" s="331"/>
    </row>
    <row r="126" spans="1:44" s="56" customFormat="1" ht="15" customHeight="1">
      <c r="A126" s="238"/>
      <c r="B126" s="237"/>
      <c r="C126" s="215"/>
      <c r="D126" s="317"/>
      <c r="E126" s="218"/>
      <c r="F126" s="232"/>
      <c r="G126" s="232"/>
      <c r="H126" s="232"/>
      <c r="I126" s="232"/>
      <c r="J126" s="232"/>
      <c r="K126" s="245"/>
      <c r="L126" s="232"/>
      <c r="M126" s="232"/>
      <c r="N126" s="232"/>
      <c r="O126" s="232"/>
      <c r="P126" s="232"/>
      <c r="Q126" s="232"/>
      <c r="R126" s="245"/>
      <c r="S126" s="332"/>
      <c r="T126" s="332"/>
      <c r="U126" s="332"/>
      <c r="V126" s="332"/>
      <c r="W126" s="116"/>
      <c r="X126" s="116"/>
      <c r="Y126" s="116"/>
      <c r="Z126" s="116"/>
      <c r="AA126" s="116"/>
      <c r="AB126" s="332"/>
    </row>
    <row r="127" spans="1:44" s="115" customFormat="1" ht="27" customHeight="1">
      <c r="A127" s="228" t="s">
        <v>77</v>
      </c>
      <c r="B127" s="229"/>
      <c r="C127" s="229"/>
      <c r="D127" s="229"/>
      <c r="E127" s="229"/>
      <c r="F127" s="229"/>
      <c r="G127" s="229"/>
      <c r="H127" s="229"/>
      <c r="I127" s="229"/>
      <c r="J127" s="229"/>
      <c r="K127" s="229"/>
      <c r="L127" s="229"/>
      <c r="M127" s="229"/>
      <c r="N127" s="229"/>
      <c r="O127" s="229"/>
      <c r="P127" s="229"/>
      <c r="Q127" s="229"/>
      <c r="R127" s="229"/>
      <c r="S127" s="229"/>
      <c r="T127" s="229"/>
      <c r="U127" s="229"/>
      <c r="V127" s="229"/>
      <c r="W127" s="229"/>
      <c r="X127" s="229"/>
      <c r="Y127" s="229"/>
      <c r="Z127" s="229"/>
      <c r="AA127" s="229"/>
      <c r="AB127" s="231"/>
    </row>
    <row r="128" spans="1:44" s="56" customFormat="1" ht="28.5" customHeight="1">
      <c r="A128" s="236" t="s">
        <v>81</v>
      </c>
      <c r="B128" s="236" t="s">
        <v>128</v>
      </c>
      <c r="C128" s="307" t="s">
        <v>22</v>
      </c>
      <c r="D128" s="308"/>
      <c r="E128" s="308"/>
      <c r="F128" s="308"/>
      <c r="G128" s="308"/>
      <c r="H128" s="308"/>
      <c r="I128" s="308"/>
      <c r="J128" s="308"/>
      <c r="K128" s="308"/>
      <c r="L128" s="308"/>
      <c r="M128" s="308"/>
      <c r="N128" s="308"/>
      <c r="O128" s="308"/>
      <c r="P128" s="308"/>
      <c r="Q128" s="309"/>
      <c r="R128" s="27"/>
      <c r="S128" s="116"/>
      <c r="T128" s="117"/>
      <c r="U128" s="117"/>
      <c r="V128" s="117"/>
      <c r="W128" s="117"/>
      <c r="X128" s="117"/>
      <c r="Y128" s="117"/>
      <c r="Z128" s="117"/>
      <c r="AA128" s="117"/>
      <c r="AB128" s="114"/>
    </row>
    <row r="129" spans="1:44" s="56" customFormat="1" ht="18.75" customHeight="1">
      <c r="A129" s="237"/>
      <c r="B129" s="237"/>
      <c r="C129" s="310"/>
      <c r="D129" s="311"/>
      <c r="E129" s="311"/>
      <c r="F129" s="311"/>
      <c r="G129" s="311"/>
      <c r="H129" s="311"/>
      <c r="I129" s="311"/>
      <c r="J129" s="311"/>
      <c r="K129" s="311"/>
      <c r="L129" s="311"/>
      <c r="M129" s="311"/>
      <c r="N129" s="311"/>
      <c r="O129" s="311"/>
      <c r="P129" s="311"/>
      <c r="Q129" s="312"/>
      <c r="R129" s="27"/>
      <c r="S129" s="116"/>
      <c r="T129" s="118"/>
      <c r="U129" s="118"/>
      <c r="V129" s="118"/>
      <c r="W129" s="118"/>
      <c r="X129" s="118"/>
      <c r="Y129" s="118"/>
      <c r="Z129" s="118"/>
      <c r="AA129" s="118"/>
      <c r="AB129" s="114"/>
    </row>
    <row r="130" spans="1:44" s="56" customFormat="1" ht="30" customHeight="1">
      <c r="A130" s="237"/>
      <c r="B130" s="237"/>
      <c r="C130" s="313"/>
      <c r="D130" s="314"/>
      <c r="E130" s="314"/>
      <c r="F130" s="314"/>
      <c r="G130" s="314"/>
      <c r="H130" s="314"/>
      <c r="I130" s="314"/>
      <c r="J130" s="314"/>
      <c r="K130" s="314"/>
      <c r="L130" s="314"/>
      <c r="M130" s="314"/>
      <c r="N130" s="314"/>
      <c r="O130" s="314"/>
      <c r="P130" s="314"/>
      <c r="Q130" s="315"/>
      <c r="R130" s="27"/>
      <c r="S130" s="116"/>
      <c r="T130" s="118"/>
      <c r="U130" s="118"/>
      <c r="V130" s="118"/>
      <c r="W130" s="118"/>
      <c r="X130" s="118"/>
      <c r="Y130" s="118"/>
      <c r="Z130" s="118"/>
      <c r="AA130" s="118"/>
      <c r="AB130" s="114"/>
    </row>
    <row r="131" spans="1:44" s="56" customFormat="1" ht="51" customHeight="1">
      <c r="A131" s="237"/>
      <c r="B131" s="237"/>
      <c r="C131" s="254" t="s">
        <v>73</v>
      </c>
      <c r="D131" s="236" t="s">
        <v>5</v>
      </c>
      <c r="E131" s="243" t="s">
        <v>137</v>
      </c>
      <c r="F131" s="236" t="s">
        <v>23</v>
      </c>
      <c r="G131" s="243" t="s">
        <v>24</v>
      </c>
      <c r="H131" s="243">
        <v>0</v>
      </c>
      <c r="I131" s="243">
        <v>0</v>
      </c>
      <c r="J131" s="243">
        <v>2</v>
      </c>
      <c r="K131" s="243">
        <v>2</v>
      </c>
      <c r="L131" s="243">
        <v>2</v>
      </c>
      <c r="M131" s="243">
        <v>2</v>
      </c>
      <c r="N131" s="243">
        <v>2</v>
      </c>
      <c r="O131" s="243">
        <v>2</v>
      </c>
      <c r="P131" s="243">
        <v>2</v>
      </c>
      <c r="Q131" s="243">
        <v>2</v>
      </c>
      <c r="R131" s="243"/>
      <c r="S131" s="330"/>
      <c r="T131" s="330"/>
      <c r="U131" s="330"/>
      <c r="V131" s="330"/>
      <c r="W131" s="140"/>
      <c r="X131" s="140"/>
      <c r="Y131" s="140"/>
      <c r="Z131" s="140"/>
      <c r="AA131" s="140"/>
      <c r="AB131" s="333"/>
    </row>
    <row r="132" spans="1:44" s="56" customFormat="1" ht="35.25" customHeight="1">
      <c r="A132" s="237"/>
      <c r="B132" s="237"/>
      <c r="C132" s="255"/>
      <c r="D132" s="237"/>
      <c r="E132" s="244"/>
      <c r="F132" s="237"/>
      <c r="G132" s="244"/>
      <c r="H132" s="244"/>
      <c r="I132" s="244"/>
      <c r="J132" s="244"/>
      <c r="K132" s="244"/>
      <c r="L132" s="244"/>
      <c r="M132" s="244"/>
      <c r="N132" s="244"/>
      <c r="O132" s="244"/>
      <c r="P132" s="244"/>
      <c r="Q132" s="244"/>
      <c r="R132" s="244"/>
      <c r="S132" s="331"/>
      <c r="T132" s="331"/>
      <c r="U132" s="331"/>
      <c r="V132" s="331"/>
      <c r="W132" s="141"/>
      <c r="X132" s="141"/>
      <c r="Y132" s="141"/>
      <c r="Z132" s="141"/>
      <c r="AA132" s="141"/>
      <c r="AB132" s="334"/>
    </row>
    <row r="133" spans="1:44" s="56" customFormat="1" ht="10.5" customHeight="1">
      <c r="A133" s="237"/>
      <c r="B133" s="237"/>
      <c r="C133" s="256"/>
      <c r="D133" s="237"/>
      <c r="E133" s="244"/>
      <c r="F133" s="270"/>
      <c r="G133" s="245"/>
      <c r="H133" s="245"/>
      <c r="I133" s="245"/>
      <c r="J133" s="245"/>
      <c r="K133" s="245"/>
      <c r="L133" s="245"/>
      <c r="M133" s="245"/>
      <c r="N133" s="245"/>
      <c r="O133" s="245"/>
      <c r="P133" s="245"/>
      <c r="Q133" s="245"/>
      <c r="R133" s="244"/>
      <c r="S133" s="331"/>
      <c r="T133" s="331"/>
      <c r="U133" s="331"/>
      <c r="V133" s="331"/>
      <c r="W133" s="141"/>
      <c r="X133" s="141"/>
      <c r="Y133" s="141"/>
      <c r="Z133" s="141"/>
      <c r="AA133" s="141"/>
      <c r="AB133" s="334"/>
    </row>
    <row r="134" spans="1:44" s="56" customFormat="1" ht="62.25" customHeight="1">
      <c r="A134" s="237"/>
      <c r="B134" s="237"/>
      <c r="C134" s="254" t="s">
        <v>129</v>
      </c>
      <c r="D134" s="237"/>
      <c r="E134" s="244"/>
      <c r="F134" s="238" t="s">
        <v>25</v>
      </c>
      <c r="G134" s="232" t="s">
        <v>24</v>
      </c>
      <c r="H134" s="243">
        <v>0</v>
      </c>
      <c r="I134" s="243">
        <v>0</v>
      </c>
      <c r="J134" s="232">
        <v>2</v>
      </c>
      <c r="K134" s="243">
        <v>2</v>
      </c>
      <c r="L134" s="232">
        <v>2</v>
      </c>
      <c r="M134" s="232">
        <v>2</v>
      </c>
      <c r="N134" s="232">
        <v>2</v>
      </c>
      <c r="O134" s="232">
        <v>2</v>
      </c>
      <c r="P134" s="232">
        <v>2</v>
      </c>
      <c r="Q134" s="232">
        <v>2</v>
      </c>
      <c r="R134" s="244"/>
      <c r="S134" s="331"/>
      <c r="T134" s="331"/>
      <c r="U134" s="331"/>
      <c r="V134" s="331"/>
      <c r="W134" s="141"/>
      <c r="X134" s="141"/>
      <c r="Y134" s="141"/>
      <c r="Z134" s="141"/>
      <c r="AA134" s="141"/>
      <c r="AB134" s="334"/>
    </row>
    <row r="135" spans="1:44" s="56" customFormat="1" ht="77.25" customHeight="1">
      <c r="A135" s="237"/>
      <c r="B135" s="237"/>
      <c r="C135" s="255"/>
      <c r="D135" s="237"/>
      <c r="E135" s="244"/>
      <c r="F135" s="238"/>
      <c r="G135" s="232"/>
      <c r="H135" s="244"/>
      <c r="I135" s="244"/>
      <c r="J135" s="232"/>
      <c r="K135" s="244"/>
      <c r="L135" s="232"/>
      <c r="M135" s="232"/>
      <c r="N135" s="232"/>
      <c r="O135" s="232"/>
      <c r="P135" s="232"/>
      <c r="Q135" s="232"/>
      <c r="R135" s="244"/>
      <c r="S135" s="331"/>
      <c r="T135" s="331"/>
      <c r="U135" s="331"/>
      <c r="V135" s="331"/>
      <c r="W135" s="141"/>
      <c r="X135" s="141"/>
      <c r="Y135" s="141"/>
      <c r="Z135" s="141"/>
      <c r="AA135" s="141"/>
      <c r="AB135" s="334"/>
    </row>
    <row r="136" spans="1:44" s="56" customFormat="1" ht="139.5" customHeight="1">
      <c r="A136" s="237"/>
      <c r="B136" s="237"/>
      <c r="C136" s="256"/>
      <c r="D136" s="270"/>
      <c r="E136" s="244"/>
      <c r="F136" s="238"/>
      <c r="G136" s="232"/>
      <c r="H136" s="245"/>
      <c r="I136" s="245"/>
      <c r="J136" s="232"/>
      <c r="K136" s="245"/>
      <c r="L136" s="232"/>
      <c r="M136" s="232"/>
      <c r="N136" s="232"/>
      <c r="O136" s="232"/>
      <c r="P136" s="232"/>
      <c r="Q136" s="232"/>
      <c r="R136" s="245"/>
      <c r="S136" s="332"/>
      <c r="T136" s="332"/>
      <c r="U136" s="332"/>
      <c r="V136" s="332"/>
      <c r="W136" s="116"/>
      <c r="X136" s="116"/>
      <c r="Y136" s="116"/>
      <c r="Z136" s="116"/>
      <c r="AA136" s="116"/>
      <c r="AB136" s="335"/>
    </row>
    <row r="137" spans="1:44" s="56" customFormat="1" ht="24.75" customHeight="1">
      <c r="A137" s="289" t="s">
        <v>86</v>
      </c>
      <c r="B137" s="290"/>
      <c r="C137" s="290"/>
      <c r="D137" s="290"/>
      <c r="E137" s="290"/>
      <c r="F137" s="290"/>
      <c r="G137" s="290"/>
      <c r="H137" s="290"/>
      <c r="I137" s="290"/>
      <c r="J137" s="290"/>
      <c r="K137" s="290"/>
      <c r="L137" s="290"/>
      <c r="M137" s="290"/>
      <c r="N137" s="290"/>
      <c r="O137" s="290"/>
      <c r="P137" s="290"/>
      <c r="Q137" s="290"/>
      <c r="R137" s="290"/>
      <c r="S137" s="290"/>
      <c r="T137" s="290"/>
      <c r="U137" s="290"/>
      <c r="V137" s="290"/>
      <c r="W137" s="290"/>
      <c r="X137" s="290"/>
      <c r="Y137" s="290"/>
      <c r="Z137" s="290"/>
      <c r="AA137" s="290"/>
      <c r="AB137" s="291"/>
    </row>
    <row r="138" spans="1:44" s="57" customFormat="1" ht="23.25" customHeight="1">
      <c r="A138" s="199" t="s">
        <v>130</v>
      </c>
      <c r="B138" s="208" t="s">
        <v>131</v>
      </c>
      <c r="C138" s="318" t="s">
        <v>11</v>
      </c>
      <c r="D138" s="319"/>
      <c r="E138" s="319"/>
      <c r="F138" s="319"/>
      <c r="G138" s="319"/>
      <c r="H138" s="319"/>
      <c r="I138" s="319"/>
      <c r="J138" s="319"/>
      <c r="K138" s="319"/>
      <c r="L138" s="319"/>
      <c r="M138" s="319"/>
      <c r="N138" s="319"/>
      <c r="O138" s="319"/>
      <c r="P138" s="319"/>
      <c r="Q138" s="320"/>
      <c r="R138" s="119"/>
      <c r="S138" s="120"/>
      <c r="T138" s="121"/>
      <c r="U138" s="122"/>
      <c r="V138" s="121"/>
      <c r="W138" s="121"/>
      <c r="X138" s="121"/>
      <c r="Y138" s="121"/>
      <c r="Z138" s="121"/>
      <c r="AA138" s="121"/>
      <c r="AB138" s="121"/>
      <c r="AC138" s="56"/>
      <c r="AD138" s="56"/>
      <c r="AE138" s="56"/>
      <c r="AF138" s="56"/>
      <c r="AG138" s="56"/>
      <c r="AH138" s="56"/>
      <c r="AI138" s="56"/>
      <c r="AJ138" s="56"/>
      <c r="AK138" s="56"/>
      <c r="AL138" s="56"/>
      <c r="AM138" s="56"/>
      <c r="AN138" s="56"/>
      <c r="AO138" s="56"/>
      <c r="AP138" s="56"/>
      <c r="AQ138" s="56"/>
      <c r="AR138" s="56"/>
    </row>
    <row r="139" spans="1:44" ht="51" customHeight="1">
      <c r="A139" s="200"/>
      <c r="B139" s="209"/>
      <c r="C139" s="321"/>
      <c r="D139" s="322"/>
      <c r="E139" s="322"/>
      <c r="F139" s="322"/>
      <c r="G139" s="322"/>
      <c r="H139" s="322"/>
      <c r="I139" s="322"/>
      <c r="J139" s="322"/>
      <c r="K139" s="322"/>
      <c r="L139" s="322"/>
      <c r="M139" s="322"/>
      <c r="N139" s="322"/>
      <c r="O139" s="322"/>
      <c r="P139" s="322"/>
      <c r="Q139" s="323"/>
      <c r="R139" s="27"/>
      <c r="S139" s="120"/>
      <c r="T139" s="121"/>
      <c r="U139" s="121"/>
      <c r="V139" s="121"/>
      <c r="W139" s="121"/>
      <c r="X139" s="121"/>
      <c r="Y139" s="121"/>
      <c r="Z139" s="121"/>
      <c r="AA139" s="121"/>
      <c r="AB139" s="121"/>
    </row>
    <row r="140" spans="1:44" ht="49.5" customHeight="1">
      <c r="A140" s="200"/>
      <c r="B140" s="209"/>
      <c r="C140" s="321"/>
      <c r="D140" s="322"/>
      <c r="E140" s="322"/>
      <c r="F140" s="322"/>
      <c r="G140" s="322"/>
      <c r="H140" s="322"/>
      <c r="I140" s="322"/>
      <c r="J140" s="322"/>
      <c r="K140" s="322"/>
      <c r="L140" s="322"/>
      <c r="M140" s="322"/>
      <c r="N140" s="322"/>
      <c r="O140" s="322"/>
      <c r="P140" s="322"/>
      <c r="Q140" s="323"/>
      <c r="R140" s="31"/>
      <c r="S140" s="120"/>
      <c r="T140" s="121"/>
      <c r="U140" s="121"/>
      <c r="V140" s="121"/>
      <c r="W140" s="121"/>
      <c r="X140" s="121"/>
      <c r="Y140" s="121"/>
      <c r="Z140" s="121"/>
      <c r="AA140" s="121"/>
      <c r="AB140" s="121"/>
    </row>
    <row r="141" spans="1:44">
      <c r="A141" s="200"/>
      <c r="B141" s="209"/>
      <c r="C141" s="324"/>
      <c r="D141" s="325"/>
      <c r="E141" s="325"/>
      <c r="F141" s="325"/>
      <c r="G141" s="325"/>
      <c r="H141" s="325"/>
      <c r="I141" s="325"/>
      <c r="J141" s="325"/>
      <c r="K141" s="325"/>
      <c r="L141" s="325"/>
      <c r="M141" s="325"/>
      <c r="N141" s="325"/>
      <c r="O141" s="325"/>
      <c r="P141" s="325"/>
      <c r="Q141" s="326"/>
      <c r="R141" s="119"/>
      <c r="S141" s="120"/>
      <c r="T141" s="121"/>
      <c r="U141" s="121"/>
      <c r="V141" s="121"/>
      <c r="W141" s="121"/>
      <c r="X141" s="121"/>
      <c r="Y141" s="121"/>
      <c r="Z141" s="121"/>
      <c r="AA141" s="121"/>
      <c r="AB141" s="121"/>
    </row>
    <row r="142" spans="1:44" ht="15.75" customHeight="1">
      <c r="A142" s="200"/>
      <c r="B142" s="209"/>
      <c r="C142" s="284" t="s">
        <v>138</v>
      </c>
      <c r="D142" s="187" t="s">
        <v>132</v>
      </c>
      <c r="E142" s="196" t="s">
        <v>137</v>
      </c>
      <c r="F142" s="284" t="s">
        <v>69</v>
      </c>
      <c r="G142" s="196" t="s">
        <v>12</v>
      </c>
      <c r="H142" s="201">
        <v>100</v>
      </c>
      <c r="I142" s="201">
        <v>100</v>
      </c>
      <c r="J142" s="201">
        <v>100</v>
      </c>
      <c r="K142" s="201">
        <v>100</v>
      </c>
      <c r="L142" s="201">
        <v>100</v>
      </c>
      <c r="M142" s="201">
        <v>100</v>
      </c>
      <c r="N142" s="201">
        <v>100</v>
      </c>
      <c r="O142" s="201">
        <v>100</v>
      </c>
      <c r="P142" s="201">
        <v>100</v>
      </c>
      <c r="Q142" s="201">
        <v>100</v>
      </c>
      <c r="R142" s="119"/>
      <c r="S142" s="123"/>
      <c r="T142" s="124"/>
      <c r="U142" s="124"/>
      <c r="V142" s="124"/>
      <c r="W142" s="124"/>
      <c r="X142" s="124"/>
      <c r="Y142" s="124"/>
      <c r="Z142" s="124"/>
      <c r="AA142" s="124"/>
      <c r="AB142" s="124"/>
    </row>
    <row r="143" spans="1:44">
      <c r="A143" s="200"/>
      <c r="B143" s="209"/>
      <c r="C143" s="285"/>
      <c r="D143" s="188"/>
      <c r="E143" s="197"/>
      <c r="F143" s="285"/>
      <c r="G143" s="197"/>
      <c r="H143" s="202"/>
      <c r="I143" s="202"/>
      <c r="J143" s="202"/>
      <c r="K143" s="202"/>
      <c r="L143" s="202"/>
      <c r="M143" s="202"/>
      <c r="N143" s="202"/>
      <c r="O143" s="202"/>
      <c r="P143" s="202"/>
      <c r="Q143" s="202"/>
      <c r="R143" s="119"/>
      <c r="S143" s="123"/>
      <c r="T143" s="124"/>
      <c r="U143" s="124"/>
      <c r="V143" s="124"/>
      <c r="W143" s="124"/>
      <c r="X143" s="124"/>
      <c r="Y143" s="124"/>
      <c r="Z143" s="124"/>
      <c r="AA143" s="124"/>
      <c r="AB143" s="124"/>
    </row>
    <row r="144" spans="1:44">
      <c r="A144" s="200"/>
      <c r="B144" s="209"/>
      <c r="C144" s="285"/>
      <c r="D144" s="188"/>
      <c r="E144" s="197"/>
      <c r="F144" s="285"/>
      <c r="G144" s="197"/>
      <c r="H144" s="202"/>
      <c r="I144" s="202"/>
      <c r="J144" s="202"/>
      <c r="K144" s="202"/>
      <c r="L144" s="202"/>
      <c r="M144" s="202"/>
      <c r="N144" s="202"/>
      <c r="O144" s="202"/>
      <c r="P144" s="202"/>
      <c r="Q144" s="202"/>
      <c r="R144" s="119"/>
      <c r="S144" s="123"/>
      <c r="T144" s="124"/>
      <c r="U144" s="124"/>
      <c r="V144" s="124"/>
      <c r="W144" s="124"/>
      <c r="X144" s="124"/>
      <c r="Y144" s="124"/>
      <c r="Z144" s="124"/>
      <c r="AA144" s="124"/>
      <c r="AB144" s="124"/>
    </row>
    <row r="145" spans="1:28">
      <c r="A145" s="200"/>
      <c r="B145" s="209"/>
      <c r="C145" s="300"/>
      <c r="D145" s="188"/>
      <c r="E145" s="197"/>
      <c r="F145" s="300"/>
      <c r="G145" s="198"/>
      <c r="H145" s="203"/>
      <c r="I145" s="203"/>
      <c r="J145" s="203"/>
      <c r="K145" s="203"/>
      <c r="L145" s="203"/>
      <c r="M145" s="203"/>
      <c r="N145" s="203"/>
      <c r="O145" s="203"/>
      <c r="P145" s="203"/>
      <c r="Q145" s="203"/>
      <c r="R145" s="119"/>
      <c r="S145" s="123"/>
      <c r="T145" s="124"/>
      <c r="U145" s="124"/>
      <c r="V145" s="124"/>
      <c r="W145" s="124"/>
      <c r="X145" s="124"/>
      <c r="Y145" s="124"/>
      <c r="Z145" s="124"/>
      <c r="AA145" s="124"/>
      <c r="AB145" s="124"/>
    </row>
    <row r="146" spans="1:28" ht="66.75" customHeight="1">
      <c r="A146" s="200"/>
      <c r="B146" s="209"/>
      <c r="C146" s="302" t="s">
        <v>133</v>
      </c>
      <c r="D146" s="188"/>
      <c r="E146" s="197"/>
      <c r="F146" s="284" t="s">
        <v>68</v>
      </c>
      <c r="G146" s="196" t="s">
        <v>12</v>
      </c>
      <c r="H146" s="201">
        <v>100</v>
      </c>
      <c r="I146" s="201">
        <v>100</v>
      </c>
      <c r="J146" s="201">
        <v>100</v>
      </c>
      <c r="K146" s="201">
        <v>100</v>
      </c>
      <c r="L146" s="201">
        <v>100</v>
      </c>
      <c r="M146" s="201">
        <v>100</v>
      </c>
      <c r="N146" s="201">
        <v>100</v>
      </c>
      <c r="O146" s="201">
        <v>100</v>
      </c>
      <c r="P146" s="201">
        <v>100</v>
      </c>
      <c r="Q146" s="201">
        <v>100</v>
      </c>
      <c r="R146" s="329"/>
      <c r="S146" s="327"/>
      <c r="T146" s="301"/>
      <c r="U146" s="301"/>
      <c r="V146" s="301"/>
      <c r="W146" s="142"/>
      <c r="X146" s="142"/>
      <c r="Y146" s="142"/>
      <c r="Z146" s="142"/>
      <c r="AA146" s="142"/>
      <c r="AB146" s="301"/>
    </row>
    <row r="147" spans="1:28" ht="15.75" hidden="1" customHeight="1">
      <c r="A147" s="200"/>
      <c r="B147" s="209"/>
      <c r="C147" s="303"/>
      <c r="D147" s="188"/>
      <c r="E147" s="197"/>
      <c r="F147" s="285"/>
      <c r="G147" s="197"/>
      <c r="H147" s="202"/>
      <c r="I147" s="202"/>
      <c r="J147" s="202"/>
      <c r="K147" s="202"/>
      <c r="L147" s="202"/>
      <c r="M147" s="202"/>
      <c r="N147" s="202"/>
      <c r="O147" s="202"/>
      <c r="P147" s="202"/>
      <c r="Q147" s="202"/>
      <c r="R147" s="329"/>
      <c r="S147" s="328"/>
      <c r="T147" s="301"/>
      <c r="U147" s="301"/>
      <c r="V147" s="301"/>
      <c r="W147" s="142"/>
      <c r="X147" s="142"/>
      <c r="Y147" s="142"/>
      <c r="Z147" s="142"/>
      <c r="AA147" s="142"/>
      <c r="AB147" s="301"/>
    </row>
    <row r="148" spans="1:28">
      <c r="A148" s="200"/>
      <c r="B148" s="209"/>
      <c r="C148" s="303"/>
      <c r="D148" s="188"/>
      <c r="E148" s="197"/>
      <c r="F148" s="285"/>
      <c r="G148" s="197"/>
      <c r="H148" s="202"/>
      <c r="I148" s="202"/>
      <c r="J148" s="202"/>
      <c r="K148" s="202"/>
      <c r="L148" s="202"/>
      <c r="M148" s="202"/>
      <c r="N148" s="202"/>
      <c r="O148" s="202"/>
      <c r="P148" s="202"/>
      <c r="Q148" s="202"/>
      <c r="R148" s="119"/>
      <c r="S148" s="125"/>
      <c r="T148" s="50"/>
      <c r="U148" s="50"/>
      <c r="V148" s="50"/>
      <c r="W148" s="50"/>
      <c r="X148" s="50"/>
      <c r="Y148" s="50"/>
      <c r="Z148" s="50"/>
      <c r="AA148" s="50"/>
      <c r="AB148" s="50"/>
    </row>
    <row r="149" spans="1:28" ht="25.5" customHeight="1">
      <c r="A149" s="200"/>
      <c r="B149" s="209"/>
      <c r="C149" s="304"/>
      <c r="D149" s="188"/>
      <c r="E149" s="197"/>
      <c r="F149" s="300"/>
      <c r="G149" s="198"/>
      <c r="H149" s="203"/>
      <c r="I149" s="203"/>
      <c r="J149" s="203"/>
      <c r="K149" s="203"/>
      <c r="L149" s="203"/>
      <c r="M149" s="203"/>
      <c r="N149" s="203"/>
      <c r="O149" s="203"/>
      <c r="P149" s="203"/>
      <c r="Q149" s="203"/>
      <c r="R149" s="119"/>
      <c r="S149" s="123"/>
      <c r="T149" s="124"/>
      <c r="U149" s="124"/>
      <c r="V149" s="124"/>
      <c r="W149" s="124"/>
      <c r="X149" s="124"/>
      <c r="Y149" s="124"/>
      <c r="Z149" s="124"/>
      <c r="AA149" s="124"/>
      <c r="AB149" s="124"/>
    </row>
    <row r="150" spans="1:28" ht="15.75" customHeight="1">
      <c r="A150" s="200"/>
      <c r="B150" s="209"/>
      <c r="C150" s="284" t="s">
        <v>139</v>
      </c>
      <c r="D150" s="188"/>
      <c r="E150" s="197"/>
      <c r="F150" s="204" t="s">
        <v>70</v>
      </c>
      <c r="G150" s="186" t="s">
        <v>71</v>
      </c>
      <c r="H150" s="305"/>
      <c r="I150" s="299"/>
      <c r="J150" s="299"/>
      <c r="K150" s="201">
        <v>5</v>
      </c>
      <c r="L150" s="299">
        <v>5</v>
      </c>
      <c r="M150" s="299">
        <v>5</v>
      </c>
      <c r="N150" s="299">
        <v>5</v>
      </c>
      <c r="O150" s="299">
        <v>5</v>
      </c>
      <c r="P150" s="299">
        <v>5</v>
      </c>
      <c r="Q150" s="299">
        <v>5</v>
      </c>
      <c r="R150" s="119"/>
      <c r="S150" s="123"/>
      <c r="T150" s="124"/>
      <c r="U150" s="124"/>
      <c r="V150" s="124"/>
      <c r="W150" s="124"/>
      <c r="X150" s="124"/>
      <c r="Y150" s="124"/>
      <c r="Z150" s="124"/>
      <c r="AA150" s="124"/>
      <c r="AB150" s="124"/>
    </row>
    <row r="151" spans="1:28">
      <c r="A151" s="200"/>
      <c r="B151" s="209"/>
      <c r="C151" s="285"/>
      <c r="D151" s="188"/>
      <c r="E151" s="197"/>
      <c r="F151" s="204"/>
      <c r="G151" s="186"/>
      <c r="H151" s="305"/>
      <c r="I151" s="299"/>
      <c r="J151" s="299"/>
      <c r="K151" s="202"/>
      <c r="L151" s="299"/>
      <c r="M151" s="299"/>
      <c r="N151" s="299"/>
      <c r="O151" s="299"/>
      <c r="P151" s="299"/>
      <c r="Q151" s="299"/>
      <c r="R151" s="119"/>
      <c r="S151" s="125"/>
      <c r="T151" s="50"/>
      <c r="U151" s="50"/>
      <c r="V151" s="50"/>
      <c r="W151" s="50"/>
      <c r="X151" s="50"/>
      <c r="Y151" s="50"/>
      <c r="Z151" s="50"/>
      <c r="AA151" s="50"/>
      <c r="AB151" s="50"/>
    </row>
    <row r="152" spans="1:28">
      <c r="A152" s="200"/>
      <c r="B152" s="209"/>
      <c r="C152" s="285"/>
      <c r="D152" s="188"/>
      <c r="E152" s="197"/>
      <c r="F152" s="204"/>
      <c r="G152" s="186"/>
      <c r="H152" s="305"/>
      <c r="I152" s="299"/>
      <c r="J152" s="299"/>
      <c r="K152" s="202"/>
      <c r="L152" s="299"/>
      <c r="M152" s="299"/>
      <c r="N152" s="299"/>
      <c r="O152" s="299"/>
      <c r="P152" s="299"/>
      <c r="Q152" s="299"/>
      <c r="R152" s="119"/>
      <c r="S152" s="125"/>
      <c r="T152" s="50"/>
      <c r="U152" s="50"/>
      <c r="V152" s="50"/>
      <c r="W152" s="50"/>
      <c r="X152" s="50"/>
      <c r="Y152" s="50"/>
      <c r="Z152" s="50"/>
      <c r="AA152" s="50"/>
      <c r="AB152" s="50"/>
    </row>
    <row r="153" spans="1:28" ht="13.5" customHeight="1">
      <c r="A153" s="200"/>
      <c r="B153" s="209"/>
      <c r="C153" s="300"/>
      <c r="D153" s="188"/>
      <c r="E153" s="197"/>
      <c r="F153" s="204"/>
      <c r="G153" s="186"/>
      <c r="H153" s="305"/>
      <c r="I153" s="299"/>
      <c r="J153" s="299"/>
      <c r="K153" s="203"/>
      <c r="L153" s="299"/>
      <c r="M153" s="299"/>
      <c r="N153" s="299"/>
      <c r="O153" s="299"/>
      <c r="P153" s="299"/>
      <c r="Q153" s="299"/>
      <c r="R153" s="119"/>
      <c r="S153" s="123"/>
      <c r="T153" s="124"/>
      <c r="U153" s="124"/>
      <c r="V153" s="124"/>
      <c r="W153" s="124"/>
      <c r="X153" s="124"/>
      <c r="Y153" s="124"/>
      <c r="Z153" s="124"/>
      <c r="AA153" s="124"/>
      <c r="AB153" s="124"/>
    </row>
    <row r="154" spans="1:28" ht="15.75" customHeight="1">
      <c r="A154" s="200"/>
      <c r="B154" s="209"/>
      <c r="C154" s="284" t="s">
        <v>140</v>
      </c>
      <c r="D154" s="188"/>
      <c r="E154" s="197"/>
      <c r="F154" s="306" t="s">
        <v>134</v>
      </c>
      <c r="G154" s="186" t="s">
        <v>12</v>
      </c>
      <c r="H154" s="305"/>
      <c r="I154" s="299"/>
      <c r="J154" s="299"/>
      <c r="K154" s="201">
        <v>100</v>
      </c>
      <c r="L154" s="299">
        <v>100</v>
      </c>
      <c r="M154" s="299">
        <v>100</v>
      </c>
      <c r="N154" s="299">
        <v>100</v>
      </c>
      <c r="O154" s="299">
        <v>100</v>
      </c>
      <c r="P154" s="299">
        <v>100</v>
      </c>
      <c r="Q154" s="299">
        <v>100</v>
      </c>
      <c r="R154" s="119"/>
      <c r="S154" s="123"/>
      <c r="T154" s="124"/>
      <c r="U154" s="124"/>
      <c r="V154" s="124"/>
      <c r="W154" s="124"/>
      <c r="X154" s="124"/>
      <c r="Y154" s="124"/>
      <c r="Z154" s="124"/>
      <c r="AA154" s="124"/>
      <c r="AB154" s="124"/>
    </row>
    <row r="155" spans="1:28">
      <c r="A155" s="200"/>
      <c r="B155" s="209"/>
      <c r="C155" s="285"/>
      <c r="D155" s="188"/>
      <c r="E155" s="197"/>
      <c r="F155" s="306"/>
      <c r="G155" s="186"/>
      <c r="H155" s="305"/>
      <c r="I155" s="299"/>
      <c r="J155" s="299"/>
      <c r="K155" s="202"/>
      <c r="L155" s="299"/>
      <c r="M155" s="299"/>
      <c r="N155" s="299"/>
      <c r="O155" s="299"/>
      <c r="P155" s="299"/>
      <c r="Q155" s="299"/>
      <c r="R155" s="119"/>
      <c r="S155" s="123"/>
      <c r="T155" s="124"/>
      <c r="U155" s="124"/>
      <c r="V155" s="124"/>
      <c r="W155" s="124"/>
      <c r="X155" s="124"/>
      <c r="Y155" s="124"/>
      <c r="Z155" s="124"/>
      <c r="AA155" s="124"/>
      <c r="AB155" s="124"/>
    </row>
    <row r="156" spans="1:28">
      <c r="A156" s="200"/>
      <c r="B156" s="209"/>
      <c r="C156" s="285"/>
      <c r="D156" s="188"/>
      <c r="E156" s="197"/>
      <c r="F156" s="306"/>
      <c r="G156" s="186"/>
      <c r="H156" s="305"/>
      <c r="I156" s="299"/>
      <c r="J156" s="299"/>
      <c r="K156" s="202"/>
      <c r="L156" s="299"/>
      <c r="M156" s="299"/>
      <c r="N156" s="299"/>
      <c r="O156" s="299"/>
      <c r="P156" s="299"/>
      <c r="Q156" s="299"/>
      <c r="R156" s="119"/>
      <c r="S156" s="123"/>
      <c r="T156" s="124"/>
      <c r="U156" s="124"/>
      <c r="V156" s="124"/>
      <c r="W156" s="124"/>
      <c r="X156" s="124"/>
      <c r="Y156" s="124"/>
      <c r="Z156" s="124"/>
      <c r="AA156" s="124"/>
      <c r="AB156" s="124"/>
    </row>
    <row r="157" spans="1:28" ht="37.5" customHeight="1">
      <c r="A157" s="200"/>
      <c r="B157" s="209"/>
      <c r="C157" s="300"/>
      <c r="D157" s="188"/>
      <c r="E157" s="197"/>
      <c r="F157" s="306"/>
      <c r="G157" s="186"/>
      <c r="H157" s="305"/>
      <c r="I157" s="299"/>
      <c r="J157" s="299"/>
      <c r="K157" s="203"/>
      <c r="L157" s="299"/>
      <c r="M157" s="299"/>
      <c r="N157" s="299"/>
      <c r="O157" s="299"/>
      <c r="P157" s="299"/>
      <c r="Q157" s="299"/>
      <c r="R157" s="119"/>
      <c r="S157" s="123"/>
      <c r="T157" s="124"/>
      <c r="U157" s="124"/>
      <c r="V157" s="124"/>
      <c r="W157" s="124"/>
      <c r="X157" s="124"/>
      <c r="Y157" s="124"/>
      <c r="Z157" s="124"/>
      <c r="AA157" s="124"/>
      <c r="AB157" s="124"/>
    </row>
    <row r="158" spans="1:28" ht="27" customHeight="1">
      <c r="A158" s="200"/>
      <c r="B158" s="209"/>
      <c r="C158" s="208" t="s">
        <v>135</v>
      </c>
      <c r="D158" s="188"/>
      <c r="E158" s="197"/>
      <c r="F158" s="30"/>
      <c r="G158" s="30"/>
      <c r="H158" s="30"/>
      <c r="I158" s="30"/>
      <c r="J158" s="30"/>
      <c r="K158" s="30"/>
      <c r="L158" s="30"/>
      <c r="M158" s="30"/>
      <c r="N158" s="30"/>
      <c r="O158" s="30"/>
      <c r="P158" s="30"/>
      <c r="Q158" s="30"/>
      <c r="R158" s="119"/>
      <c r="S158" s="123"/>
      <c r="T158" s="124"/>
      <c r="U158" s="124"/>
      <c r="V158" s="124"/>
      <c r="W158" s="124"/>
      <c r="X158" s="124"/>
      <c r="Y158" s="124"/>
      <c r="Z158" s="124"/>
      <c r="AA158" s="124"/>
      <c r="AB158" s="124"/>
    </row>
    <row r="159" spans="1:28" ht="36.75" customHeight="1">
      <c r="A159" s="200"/>
      <c r="B159" s="209"/>
      <c r="C159" s="209"/>
      <c r="D159" s="188"/>
      <c r="E159" s="197"/>
      <c r="F159" s="36"/>
      <c r="G159" s="36"/>
      <c r="H159" s="36"/>
      <c r="I159" s="36"/>
      <c r="J159" s="36"/>
      <c r="K159" s="36"/>
      <c r="L159" s="36"/>
      <c r="M159" s="36"/>
      <c r="N159" s="36"/>
      <c r="O159" s="36"/>
      <c r="P159" s="36"/>
      <c r="Q159" s="36"/>
      <c r="R159" s="119"/>
      <c r="S159" s="123"/>
      <c r="T159" s="124"/>
      <c r="U159" s="124"/>
      <c r="V159" s="124"/>
      <c r="W159" s="124"/>
      <c r="X159" s="124"/>
      <c r="Y159" s="124"/>
      <c r="Z159" s="124"/>
      <c r="AA159" s="124"/>
      <c r="AB159" s="124"/>
    </row>
    <row r="160" spans="1:28" ht="18" customHeight="1">
      <c r="A160" s="200"/>
      <c r="B160" s="209"/>
      <c r="C160" s="298"/>
      <c r="D160" s="188"/>
      <c r="E160" s="197"/>
      <c r="F160" s="126"/>
      <c r="G160" s="126"/>
      <c r="H160" s="126"/>
      <c r="I160" s="126"/>
      <c r="J160" s="126"/>
      <c r="K160" s="126"/>
      <c r="L160" s="126"/>
      <c r="M160" s="126"/>
      <c r="N160" s="126"/>
      <c r="O160" s="126"/>
      <c r="P160" s="126"/>
      <c r="Q160" s="126"/>
      <c r="R160" s="119"/>
      <c r="S160" s="123"/>
      <c r="T160" s="124"/>
      <c r="U160" s="124"/>
      <c r="V160" s="124"/>
      <c r="W160" s="124"/>
      <c r="X160" s="124"/>
      <c r="Y160" s="124"/>
      <c r="Z160" s="124"/>
      <c r="AA160" s="124"/>
      <c r="AB160" s="124"/>
    </row>
    <row r="161" spans="1:19">
      <c r="A161" s="4"/>
      <c r="B161" s="6"/>
      <c r="S161" s="127"/>
    </row>
    <row r="162" spans="1:19">
      <c r="B162" s="6"/>
      <c r="S162" s="127"/>
    </row>
    <row r="163" spans="1:19">
      <c r="B163" s="6"/>
      <c r="S163" s="127"/>
    </row>
    <row r="164" spans="1:19">
      <c r="B164" s="6"/>
    </row>
    <row r="165" spans="1:19">
      <c r="B165" s="6"/>
    </row>
    <row r="166" spans="1:19">
      <c r="B166" s="6"/>
    </row>
    <row r="167" spans="1:19">
      <c r="B167" s="6"/>
    </row>
    <row r="168" spans="1:19">
      <c r="B168" s="6"/>
    </row>
    <row r="169" spans="1:19">
      <c r="B169" s="6"/>
    </row>
    <row r="170" spans="1:19">
      <c r="B170" s="6"/>
    </row>
    <row r="171" spans="1:19">
      <c r="B171" s="6"/>
    </row>
    <row r="172" spans="1:19">
      <c r="B172" s="6"/>
    </row>
    <row r="173" spans="1:19">
      <c r="B173" s="6"/>
    </row>
    <row r="174" spans="1:19">
      <c r="B174" s="6"/>
    </row>
    <row r="175" spans="1:19">
      <c r="B175" s="6"/>
    </row>
    <row r="176" spans="1:19">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2">
      <c r="B241" s="6"/>
    </row>
    <row r="242" spans="2:2">
      <c r="B242" s="6"/>
    </row>
    <row r="243" spans="2:2">
      <c r="B243" s="6"/>
    </row>
    <row r="244" spans="2:2">
      <c r="B244" s="6"/>
    </row>
    <row r="245" spans="2:2">
      <c r="B245" s="6"/>
    </row>
    <row r="246" spans="2:2">
      <c r="B246" s="6"/>
    </row>
    <row r="247" spans="2:2">
      <c r="B247" s="6"/>
    </row>
    <row r="248" spans="2:2">
      <c r="B248" s="6"/>
    </row>
    <row r="249" spans="2:2">
      <c r="B249" s="6"/>
    </row>
    <row r="250" spans="2:2">
      <c r="B250" s="6"/>
    </row>
    <row r="251" spans="2:2">
      <c r="B251" s="6"/>
    </row>
    <row r="252" spans="2:2">
      <c r="B252" s="6"/>
    </row>
    <row r="253" spans="2:2">
      <c r="B253" s="6"/>
    </row>
    <row r="254" spans="2:2">
      <c r="B254" s="6"/>
    </row>
    <row r="255" spans="2:2">
      <c r="B255" s="6"/>
    </row>
    <row r="256" spans="2:2">
      <c r="B256" s="6"/>
    </row>
    <row r="257" spans="2:2">
      <c r="B257" s="6"/>
    </row>
    <row r="258" spans="2:2">
      <c r="B258" s="6"/>
    </row>
    <row r="259" spans="2:2">
      <c r="B259" s="6"/>
    </row>
    <row r="260" spans="2:2">
      <c r="B260" s="6"/>
    </row>
    <row r="261" spans="2:2">
      <c r="B261" s="6"/>
    </row>
    <row r="262" spans="2:2">
      <c r="B262" s="6"/>
    </row>
    <row r="263" spans="2:2">
      <c r="B263" s="6"/>
    </row>
    <row r="264" spans="2:2">
      <c r="B264" s="6"/>
    </row>
    <row r="265" spans="2:2">
      <c r="B265" s="6"/>
    </row>
    <row r="266" spans="2:2">
      <c r="B266" s="6"/>
    </row>
    <row r="267" spans="2:2">
      <c r="B267" s="6"/>
    </row>
    <row r="268" spans="2:2">
      <c r="B268" s="6"/>
    </row>
    <row r="269" spans="2:2">
      <c r="B269" s="6"/>
    </row>
    <row r="270" spans="2:2">
      <c r="B270" s="6"/>
    </row>
    <row r="271" spans="2:2">
      <c r="B271" s="6"/>
    </row>
    <row r="272" spans="2:2">
      <c r="B272" s="6"/>
    </row>
    <row r="273" spans="2:2">
      <c r="B273" s="6"/>
    </row>
    <row r="274" spans="2:2">
      <c r="B274" s="6"/>
    </row>
    <row r="275" spans="2:2">
      <c r="B275" s="6"/>
    </row>
    <row r="276" spans="2:2">
      <c r="B276" s="6"/>
    </row>
    <row r="277" spans="2:2">
      <c r="B277" s="6"/>
    </row>
    <row r="278" spans="2:2">
      <c r="B278" s="6"/>
    </row>
    <row r="279" spans="2:2">
      <c r="B279" s="6"/>
    </row>
    <row r="280" spans="2:2">
      <c r="B280" s="6"/>
    </row>
    <row r="281" spans="2:2">
      <c r="B281" s="6"/>
    </row>
    <row r="282" spans="2:2">
      <c r="B282" s="6"/>
    </row>
    <row r="283" spans="2:2">
      <c r="B283" s="6"/>
    </row>
    <row r="284" spans="2:2">
      <c r="B284" s="6"/>
    </row>
    <row r="285" spans="2:2">
      <c r="B285" s="6"/>
    </row>
    <row r="286" spans="2:2">
      <c r="B286" s="6"/>
    </row>
    <row r="287" spans="2:2">
      <c r="B287" s="6"/>
    </row>
    <row r="288" spans="2:2">
      <c r="B288" s="6"/>
    </row>
    <row r="289" spans="2:2">
      <c r="B289" s="6"/>
    </row>
    <row r="290" spans="2:2">
      <c r="B290" s="6"/>
    </row>
    <row r="291" spans="2:2">
      <c r="B291" s="6"/>
    </row>
    <row r="292" spans="2:2">
      <c r="B292" s="6"/>
    </row>
    <row r="293" spans="2:2">
      <c r="B293" s="6"/>
    </row>
    <row r="294" spans="2:2">
      <c r="B294" s="6"/>
    </row>
    <row r="295" spans="2:2">
      <c r="B295" s="6"/>
    </row>
    <row r="296" spans="2:2">
      <c r="B296" s="6"/>
    </row>
    <row r="297" spans="2:2">
      <c r="B297" s="6"/>
    </row>
    <row r="298" spans="2:2">
      <c r="B298" s="6"/>
    </row>
    <row r="299" spans="2:2">
      <c r="B299" s="6"/>
    </row>
    <row r="300" spans="2:2">
      <c r="B300" s="6"/>
    </row>
    <row r="301" spans="2:2">
      <c r="B301" s="6"/>
    </row>
    <row r="302" spans="2:2">
      <c r="B302" s="6"/>
    </row>
    <row r="303" spans="2:2">
      <c r="B303" s="6"/>
    </row>
    <row r="304" spans="2:2">
      <c r="B304" s="6"/>
    </row>
    <row r="305" spans="2:2">
      <c r="B305" s="6"/>
    </row>
    <row r="306" spans="2:2">
      <c r="B306" s="6"/>
    </row>
    <row r="307" spans="2:2">
      <c r="B307" s="6"/>
    </row>
    <row r="308" spans="2:2">
      <c r="B308" s="6"/>
    </row>
    <row r="309" spans="2:2">
      <c r="B309" s="6"/>
    </row>
    <row r="310" spans="2:2">
      <c r="B310" s="6"/>
    </row>
    <row r="311" spans="2:2">
      <c r="B311" s="6"/>
    </row>
    <row r="312" spans="2:2">
      <c r="B312" s="6"/>
    </row>
    <row r="313" spans="2:2">
      <c r="B313" s="6"/>
    </row>
    <row r="314" spans="2:2">
      <c r="B314" s="6"/>
    </row>
    <row r="315" spans="2:2">
      <c r="B315" s="6"/>
    </row>
    <row r="316" spans="2:2">
      <c r="B316" s="6"/>
    </row>
    <row r="317" spans="2:2">
      <c r="B317" s="6"/>
    </row>
    <row r="318" spans="2:2">
      <c r="B318" s="6"/>
    </row>
    <row r="319" spans="2:2">
      <c r="B319" s="6"/>
    </row>
    <row r="320" spans="2:2">
      <c r="B320" s="6"/>
    </row>
    <row r="321" spans="2:2">
      <c r="B321" s="6"/>
    </row>
    <row r="322" spans="2:2">
      <c r="B322" s="6"/>
    </row>
    <row r="323" spans="2:2">
      <c r="B323" s="6"/>
    </row>
    <row r="324" spans="2:2">
      <c r="B324" s="6"/>
    </row>
    <row r="325" spans="2:2">
      <c r="B325" s="6"/>
    </row>
    <row r="326" spans="2:2">
      <c r="B326" s="6"/>
    </row>
    <row r="327" spans="2:2">
      <c r="B327" s="6"/>
    </row>
    <row r="328" spans="2:2">
      <c r="B328" s="6"/>
    </row>
    <row r="329" spans="2:2">
      <c r="B329" s="6"/>
    </row>
    <row r="330" spans="2:2">
      <c r="B330" s="6"/>
    </row>
    <row r="331" spans="2:2">
      <c r="B331" s="6"/>
    </row>
    <row r="332" spans="2:2">
      <c r="B332" s="6"/>
    </row>
    <row r="333" spans="2:2">
      <c r="B333" s="6"/>
    </row>
    <row r="334" spans="2:2">
      <c r="B334" s="6"/>
    </row>
    <row r="335" spans="2:2">
      <c r="B335" s="6"/>
    </row>
    <row r="336" spans="2:2">
      <c r="B336" s="6"/>
    </row>
    <row r="337" spans="2:2">
      <c r="B337" s="6"/>
    </row>
    <row r="338" spans="2:2">
      <c r="B338" s="6"/>
    </row>
    <row r="339" spans="2:2">
      <c r="B339" s="6"/>
    </row>
    <row r="340" spans="2:2">
      <c r="B340" s="6"/>
    </row>
    <row r="341" spans="2:2">
      <c r="B341" s="6"/>
    </row>
    <row r="342" spans="2:2">
      <c r="B342" s="6"/>
    </row>
    <row r="343" spans="2:2">
      <c r="B343" s="6"/>
    </row>
    <row r="344" spans="2:2">
      <c r="B344" s="6"/>
    </row>
    <row r="345" spans="2:2">
      <c r="B345" s="6"/>
    </row>
    <row r="346" spans="2:2">
      <c r="B346" s="6"/>
    </row>
    <row r="347" spans="2:2">
      <c r="B347" s="6"/>
    </row>
    <row r="348" spans="2:2">
      <c r="B348" s="6"/>
    </row>
    <row r="349" spans="2:2">
      <c r="B349" s="6"/>
    </row>
    <row r="350" spans="2:2">
      <c r="B350" s="6"/>
    </row>
    <row r="351" spans="2:2">
      <c r="B351" s="6"/>
    </row>
    <row r="352" spans="2:2">
      <c r="B352" s="6"/>
    </row>
    <row r="353" spans="2:2">
      <c r="B353" s="6"/>
    </row>
    <row r="354" spans="2:2">
      <c r="B354" s="6"/>
    </row>
    <row r="355" spans="2:2">
      <c r="B355" s="6"/>
    </row>
    <row r="356" spans="2:2">
      <c r="B356" s="6"/>
    </row>
    <row r="357" spans="2:2">
      <c r="B357" s="6"/>
    </row>
    <row r="358" spans="2:2">
      <c r="B358" s="6"/>
    </row>
    <row r="359" spans="2:2">
      <c r="B359" s="6"/>
    </row>
    <row r="360" spans="2:2">
      <c r="B360" s="6"/>
    </row>
    <row r="361" spans="2:2">
      <c r="B361" s="6"/>
    </row>
    <row r="362" spans="2:2">
      <c r="B362" s="6"/>
    </row>
    <row r="363" spans="2:2">
      <c r="B363" s="6"/>
    </row>
    <row r="364" spans="2:2">
      <c r="B364" s="6"/>
    </row>
    <row r="365" spans="2:2">
      <c r="B365" s="6"/>
    </row>
    <row r="366" spans="2:2">
      <c r="B366" s="6"/>
    </row>
    <row r="367" spans="2:2">
      <c r="B367" s="6"/>
    </row>
    <row r="368" spans="2:2">
      <c r="B368" s="6"/>
    </row>
    <row r="369" spans="2:2">
      <c r="B369" s="6"/>
    </row>
    <row r="370" spans="2:2">
      <c r="B370" s="6"/>
    </row>
    <row r="371" spans="2:2">
      <c r="B371" s="6"/>
    </row>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c r="B383" s="6"/>
    </row>
    <row r="384" spans="2:2">
      <c r="B384" s="6"/>
    </row>
    <row r="385" spans="2:2">
      <c r="B385" s="6"/>
    </row>
    <row r="386" spans="2:2">
      <c r="B386" s="6"/>
    </row>
    <row r="387" spans="2:2">
      <c r="B387" s="6"/>
    </row>
    <row r="388" spans="2:2">
      <c r="B388" s="6"/>
    </row>
    <row r="389" spans="2:2">
      <c r="B389" s="6"/>
    </row>
    <row r="390" spans="2:2">
      <c r="B390" s="6"/>
    </row>
    <row r="391" spans="2:2">
      <c r="B391" s="6"/>
    </row>
    <row r="392" spans="2:2">
      <c r="B392" s="6"/>
    </row>
    <row r="393" spans="2:2">
      <c r="B393" s="6"/>
    </row>
    <row r="394" spans="2:2">
      <c r="B394" s="6"/>
    </row>
    <row r="395" spans="2:2">
      <c r="B395" s="6"/>
    </row>
    <row r="396" spans="2:2">
      <c r="B396" s="6"/>
    </row>
    <row r="397" spans="2:2">
      <c r="B397" s="6"/>
    </row>
    <row r="398" spans="2:2">
      <c r="B398" s="6"/>
    </row>
    <row r="399" spans="2:2">
      <c r="B399" s="6"/>
    </row>
    <row r="400" spans="2:2">
      <c r="B400" s="6"/>
    </row>
    <row r="401" spans="2:2">
      <c r="B401" s="6"/>
    </row>
    <row r="402" spans="2:2">
      <c r="B402" s="6"/>
    </row>
    <row r="403" spans="2:2">
      <c r="B403" s="6"/>
    </row>
    <row r="404" spans="2:2">
      <c r="B404" s="6"/>
    </row>
    <row r="405" spans="2:2">
      <c r="B405" s="6"/>
    </row>
    <row r="406" spans="2:2">
      <c r="B406" s="6"/>
    </row>
    <row r="407" spans="2:2">
      <c r="B407" s="6"/>
    </row>
    <row r="408" spans="2:2">
      <c r="B408" s="6"/>
    </row>
    <row r="409" spans="2:2">
      <c r="B409" s="6"/>
    </row>
    <row r="410" spans="2:2">
      <c r="B410" s="6"/>
    </row>
    <row r="411" spans="2:2">
      <c r="B411" s="6"/>
    </row>
    <row r="412" spans="2:2">
      <c r="B412" s="6"/>
    </row>
    <row r="413" spans="2:2">
      <c r="B413" s="6"/>
    </row>
    <row r="414" spans="2:2">
      <c r="B414" s="6"/>
    </row>
    <row r="415" spans="2:2">
      <c r="B415" s="6"/>
    </row>
    <row r="416" spans="2:2">
      <c r="B416" s="6"/>
    </row>
    <row r="417" spans="2:2">
      <c r="B417" s="6"/>
    </row>
    <row r="418" spans="2:2">
      <c r="B418" s="6"/>
    </row>
    <row r="419" spans="2:2">
      <c r="B419" s="6"/>
    </row>
    <row r="420" spans="2:2">
      <c r="B420" s="6"/>
    </row>
    <row r="421" spans="2:2">
      <c r="B421" s="6"/>
    </row>
    <row r="422" spans="2:2">
      <c r="B422" s="6"/>
    </row>
    <row r="423" spans="2:2">
      <c r="B423" s="6"/>
    </row>
    <row r="424" spans="2:2">
      <c r="B424" s="6"/>
    </row>
    <row r="425" spans="2:2">
      <c r="B425" s="6"/>
    </row>
    <row r="426" spans="2:2">
      <c r="B426" s="6"/>
    </row>
    <row r="427" spans="2:2">
      <c r="B427" s="6"/>
    </row>
    <row r="428" spans="2:2">
      <c r="B428" s="6"/>
    </row>
    <row r="429" spans="2:2">
      <c r="B429" s="6"/>
    </row>
    <row r="430" spans="2:2">
      <c r="B430" s="6"/>
    </row>
    <row r="431" spans="2:2">
      <c r="B431" s="6"/>
    </row>
    <row r="432" spans="2:2">
      <c r="B432" s="6"/>
    </row>
    <row r="433" spans="2:2">
      <c r="B433" s="6"/>
    </row>
    <row r="434" spans="2:2">
      <c r="B434" s="6"/>
    </row>
    <row r="435" spans="2:2">
      <c r="B435" s="6"/>
    </row>
    <row r="436" spans="2:2">
      <c r="B436" s="6"/>
    </row>
    <row r="437" spans="2:2">
      <c r="B437" s="6"/>
    </row>
    <row r="438" spans="2:2">
      <c r="B438" s="6"/>
    </row>
    <row r="439" spans="2:2">
      <c r="B439" s="6"/>
    </row>
    <row r="440" spans="2:2">
      <c r="B440" s="6"/>
    </row>
    <row r="441" spans="2:2">
      <c r="B441" s="6"/>
    </row>
    <row r="442" spans="2:2">
      <c r="B442" s="6"/>
    </row>
    <row r="443" spans="2:2">
      <c r="B443" s="6"/>
    </row>
    <row r="444" spans="2:2">
      <c r="B444" s="6"/>
    </row>
    <row r="445" spans="2:2">
      <c r="B445" s="6"/>
    </row>
    <row r="446" spans="2:2">
      <c r="B446" s="6"/>
    </row>
    <row r="447" spans="2:2">
      <c r="B447" s="6"/>
    </row>
    <row r="448" spans="2:2">
      <c r="B448" s="6"/>
    </row>
    <row r="449" spans="2:2">
      <c r="B449" s="6"/>
    </row>
    <row r="450" spans="2:2">
      <c r="B450" s="6"/>
    </row>
    <row r="451" spans="2:2">
      <c r="B451" s="6"/>
    </row>
    <row r="452" spans="2:2">
      <c r="B452" s="6"/>
    </row>
    <row r="453" spans="2:2">
      <c r="B453" s="6"/>
    </row>
    <row r="454" spans="2:2">
      <c r="B454" s="6"/>
    </row>
    <row r="455" spans="2:2">
      <c r="B455" s="6"/>
    </row>
    <row r="456" spans="2:2">
      <c r="B456" s="6"/>
    </row>
    <row r="457" spans="2:2">
      <c r="B457" s="6"/>
    </row>
    <row r="458" spans="2:2">
      <c r="B458" s="6"/>
    </row>
    <row r="459" spans="2:2">
      <c r="B459" s="6"/>
    </row>
    <row r="460" spans="2:2">
      <c r="B460" s="6"/>
    </row>
    <row r="461" spans="2:2">
      <c r="B461" s="6"/>
    </row>
    <row r="462" spans="2:2">
      <c r="B462" s="6"/>
    </row>
    <row r="463" spans="2:2">
      <c r="B463" s="6"/>
    </row>
    <row r="464" spans="2:2">
      <c r="B464" s="6"/>
    </row>
    <row r="465" spans="2:2">
      <c r="B465" s="6"/>
    </row>
    <row r="466" spans="2:2">
      <c r="B466" s="6"/>
    </row>
    <row r="467" spans="2:2">
      <c r="B467" s="6"/>
    </row>
    <row r="468" spans="2:2">
      <c r="B468" s="6"/>
    </row>
    <row r="469" spans="2:2">
      <c r="B469" s="6"/>
    </row>
    <row r="470" spans="2:2">
      <c r="B470" s="6"/>
    </row>
    <row r="471" spans="2:2">
      <c r="B471" s="6"/>
    </row>
    <row r="472" spans="2:2">
      <c r="B472" s="6"/>
    </row>
    <row r="473" spans="2:2">
      <c r="B473" s="6"/>
    </row>
    <row r="474" spans="2:2">
      <c r="B474" s="6"/>
    </row>
    <row r="475" spans="2:2">
      <c r="B475" s="6"/>
    </row>
    <row r="476" spans="2:2">
      <c r="B476" s="6"/>
    </row>
    <row r="477" spans="2:2">
      <c r="B477" s="6"/>
    </row>
    <row r="478" spans="2:2">
      <c r="B478" s="6"/>
    </row>
    <row r="479" spans="2:2">
      <c r="B479" s="6"/>
    </row>
    <row r="480" spans="2:2">
      <c r="B480" s="6"/>
    </row>
    <row r="481" spans="2:2">
      <c r="B481" s="6"/>
    </row>
    <row r="482" spans="2:2">
      <c r="B482" s="6"/>
    </row>
    <row r="483" spans="2:2">
      <c r="B483" s="6"/>
    </row>
    <row r="484" spans="2:2">
      <c r="B484" s="6"/>
    </row>
    <row r="485" spans="2:2">
      <c r="B485" s="6"/>
    </row>
    <row r="486" spans="2:2">
      <c r="B486" s="6"/>
    </row>
    <row r="487" spans="2:2">
      <c r="B487" s="6"/>
    </row>
    <row r="488" spans="2:2">
      <c r="B488" s="6"/>
    </row>
    <row r="489" spans="2:2">
      <c r="B489" s="6"/>
    </row>
    <row r="490" spans="2:2">
      <c r="B490" s="6"/>
    </row>
    <row r="491" spans="2:2">
      <c r="B491" s="6"/>
    </row>
    <row r="492" spans="2:2">
      <c r="B492" s="6"/>
    </row>
    <row r="493" spans="2:2">
      <c r="B493" s="6"/>
    </row>
    <row r="494" spans="2:2">
      <c r="B494" s="6"/>
    </row>
    <row r="495" spans="2:2">
      <c r="B495" s="6"/>
    </row>
    <row r="496" spans="2:2">
      <c r="B496" s="6"/>
    </row>
    <row r="497" spans="2:2">
      <c r="B497" s="6"/>
    </row>
    <row r="498" spans="2:2">
      <c r="B498" s="6"/>
    </row>
    <row r="499" spans="2:2">
      <c r="B499" s="6"/>
    </row>
    <row r="500" spans="2:2">
      <c r="B500" s="6"/>
    </row>
    <row r="501" spans="2:2">
      <c r="B501" s="6"/>
    </row>
    <row r="502" spans="2:2">
      <c r="B502" s="6"/>
    </row>
    <row r="503" spans="2:2">
      <c r="B503" s="6"/>
    </row>
    <row r="504" spans="2:2">
      <c r="B504" s="6"/>
    </row>
    <row r="505" spans="2:2">
      <c r="B505" s="6"/>
    </row>
    <row r="506" spans="2:2">
      <c r="B506" s="6"/>
    </row>
    <row r="507" spans="2:2">
      <c r="B507" s="6"/>
    </row>
    <row r="508" spans="2:2">
      <c r="B508" s="6"/>
    </row>
    <row r="509" spans="2:2">
      <c r="B509" s="6"/>
    </row>
    <row r="510" spans="2:2">
      <c r="B510" s="6"/>
    </row>
    <row r="511" spans="2:2">
      <c r="B511" s="6"/>
    </row>
    <row r="512" spans="2:2">
      <c r="B512" s="6"/>
    </row>
    <row r="513" spans="2:2">
      <c r="B513" s="6"/>
    </row>
    <row r="514" spans="2:2">
      <c r="B514" s="6"/>
    </row>
    <row r="515" spans="2:2">
      <c r="B515" s="6"/>
    </row>
    <row r="516" spans="2:2">
      <c r="B516" s="6"/>
    </row>
    <row r="517" spans="2:2">
      <c r="B517" s="6"/>
    </row>
    <row r="518" spans="2:2">
      <c r="B518" s="6"/>
    </row>
    <row r="519" spans="2:2">
      <c r="B519" s="6"/>
    </row>
    <row r="520" spans="2:2">
      <c r="B520" s="6"/>
    </row>
    <row r="521" spans="2:2">
      <c r="B521" s="6"/>
    </row>
    <row r="522" spans="2:2">
      <c r="B522" s="6"/>
    </row>
    <row r="523" spans="2:2">
      <c r="B523" s="6"/>
    </row>
    <row r="524" spans="2:2">
      <c r="B524" s="6"/>
    </row>
    <row r="525" spans="2:2">
      <c r="B525" s="6"/>
    </row>
    <row r="526" spans="2:2">
      <c r="B526" s="6"/>
    </row>
    <row r="527" spans="2:2">
      <c r="B527" s="6"/>
    </row>
    <row r="528" spans="2:2">
      <c r="B528" s="6"/>
    </row>
    <row r="529" spans="2:2">
      <c r="B529" s="6"/>
    </row>
    <row r="530" spans="2:2">
      <c r="B530" s="6"/>
    </row>
    <row r="531" spans="2:2">
      <c r="B531" s="6"/>
    </row>
    <row r="532" spans="2:2">
      <c r="B532" s="6"/>
    </row>
    <row r="533" spans="2:2">
      <c r="B533" s="6"/>
    </row>
    <row r="534" spans="2:2">
      <c r="B534" s="6"/>
    </row>
    <row r="535" spans="2:2">
      <c r="B535" s="6"/>
    </row>
    <row r="536" spans="2:2">
      <c r="B536" s="6"/>
    </row>
    <row r="537" spans="2:2">
      <c r="B537" s="6"/>
    </row>
    <row r="538" spans="2:2">
      <c r="B538" s="6"/>
    </row>
    <row r="539" spans="2:2">
      <c r="B539" s="6"/>
    </row>
    <row r="540" spans="2:2">
      <c r="B540" s="6"/>
    </row>
    <row r="541" spans="2:2">
      <c r="B541" s="6"/>
    </row>
    <row r="542" spans="2:2">
      <c r="B542" s="6"/>
    </row>
    <row r="543" spans="2:2">
      <c r="B543" s="6"/>
    </row>
    <row r="544" spans="2:2">
      <c r="B544" s="6"/>
    </row>
    <row r="545" spans="2:2">
      <c r="B545" s="6"/>
    </row>
    <row r="546" spans="2:2">
      <c r="B546" s="6"/>
    </row>
    <row r="547" spans="2:2">
      <c r="B547" s="6"/>
    </row>
    <row r="548" spans="2:2">
      <c r="B548" s="6"/>
    </row>
    <row r="549" spans="2:2">
      <c r="B549" s="6"/>
    </row>
    <row r="550" spans="2:2">
      <c r="B550" s="6"/>
    </row>
    <row r="551" spans="2:2">
      <c r="B551" s="6"/>
    </row>
    <row r="552" spans="2:2">
      <c r="B552" s="6"/>
    </row>
    <row r="553" spans="2:2">
      <c r="B553" s="6"/>
    </row>
    <row r="554" spans="2:2">
      <c r="B554" s="6"/>
    </row>
    <row r="555" spans="2:2">
      <c r="B555" s="6"/>
    </row>
    <row r="556" spans="2:2">
      <c r="B556" s="6"/>
    </row>
    <row r="557" spans="2:2">
      <c r="B557" s="6"/>
    </row>
    <row r="558" spans="2:2">
      <c r="B558" s="6"/>
    </row>
    <row r="559" spans="2:2">
      <c r="B559" s="6"/>
    </row>
    <row r="560" spans="2:2">
      <c r="B560" s="6"/>
    </row>
    <row r="561" spans="2:2">
      <c r="B561" s="6"/>
    </row>
    <row r="562" spans="2:2">
      <c r="B562" s="6"/>
    </row>
    <row r="563" spans="2:2">
      <c r="B563" s="6"/>
    </row>
    <row r="564" spans="2:2">
      <c r="B564" s="6"/>
    </row>
    <row r="565" spans="2:2">
      <c r="B565" s="6"/>
    </row>
    <row r="566" spans="2:2">
      <c r="B566" s="6"/>
    </row>
    <row r="567" spans="2:2">
      <c r="B567" s="6"/>
    </row>
    <row r="568" spans="2:2">
      <c r="B568" s="6"/>
    </row>
    <row r="569" spans="2:2">
      <c r="B569" s="6"/>
    </row>
    <row r="570" spans="2:2">
      <c r="B570" s="6"/>
    </row>
    <row r="571" spans="2:2">
      <c r="B571" s="6"/>
    </row>
    <row r="572" spans="2:2">
      <c r="B572" s="6"/>
    </row>
    <row r="573" spans="2:2">
      <c r="B573" s="6"/>
    </row>
    <row r="574" spans="2:2">
      <c r="B574" s="6"/>
    </row>
    <row r="575" spans="2:2">
      <c r="B575" s="6"/>
    </row>
    <row r="576" spans="2:2">
      <c r="B576" s="6"/>
    </row>
    <row r="577" spans="2:2">
      <c r="B577" s="6"/>
    </row>
    <row r="578" spans="2:2">
      <c r="B578" s="6"/>
    </row>
    <row r="579" spans="2:2">
      <c r="B579" s="6"/>
    </row>
    <row r="580" spans="2:2">
      <c r="B580" s="6"/>
    </row>
    <row r="581" spans="2:2">
      <c r="B581" s="6"/>
    </row>
    <row r="582" spans="2:2">
      <c r="B582" s="6"/>
    </row>
    <row r="583" spans="2:2">
      <c r="B583" s="6"/>
    </row>
    <row r="584" spans="2:2">
      <c r="B584" s="6"/>
    </row>
    <row r="585" spans="2:2">
      <c r="B585" s="6"/>
    </row>
    <row r="586" spans="2:2">
      <c r="B586" s="6"/>
    </row>
    <row r="587" spans="2:2">
      <c r="B587" s="6"/>
    </row>
    <row r="588" spans="2:2">
      <c r="B588" s="6"/>
    </row>
    <row r="589" spans="2:2">
      <c r="B589" s="6"/>
    </row>
    <row r="590" spans="2:2">
      <c r="B590" s="6"/>
    </row>
    <row r="591" spans="2:2">
      <c r="B591" s="6"/>
    </row>
    <row r="592" spans="2:2">
      <c r="B592" s="6"/>
    </row>
    <row r="593" spans="2:2">
      <c r="B593" s="6"/>
    </row>
    <row r="594" spans="2:2">
      <c r="B594" s="6"/>
    </row>
    <row r="595" spans="2:2">
      <c r="B595" s="6"/>
    </row>
    <row r="596" spans="2:2">
      <c r="B596" s="6"/>
    </row>
    <row r="597" spans="2:2">
      <c r="B597" s="6"/>
    </row>
    <row r="598" spans="2:2">
      <c r="B598" s="6"/>
    </row>
    <row r="599" spans="2:2">
      <c r="B599" s="6"/>
    </row>
    <row r="600" spans="2:2">
      <c r="B600" s="6"/>
    </row>
    <row r="601" spans="2:2">
      <c r="B601" s="6"/>
    </row>
    <row r="602" spans="2:2">
      <c r="B602" s="6"/>
    </row>
    <row r="603" spans="2:2">
      <c r="B603" s="6"/>
    </row>
    <row r="604" spans="2:2">
      <c r="B604" s="6"/>
    </row>
    <row r="605" spans="2:2">
      <c r="B605" s="6"/>
    </row>
    <row r="606" spans="2:2">
      <c r="B606" s="6"/>
    </row>
    <row r="607" spans="2:2">
      <c r="B607" s="6"/>
    </row>
    <row r="608" spans="2:2">
      <c r="B608" s="6"/>
    </row>
    <row r="609" spans="2:2">
      <c r="B609" s="6"/>
    </row>
    <row r="610" spans="2:2">
      <c r="B610" s="6"/>
    </row>
    <row r="611" spans="2:2">
      <c r="B611" s="6"/>
    </row>
    <row r="612" spans="2:2">
      <c r="B612" s="6"/>
    </row>
    <row r="613" spans="2:2">
      <c r="B613" s="6"/>
    </row>
    <row r="614" spans="2:2">
      <c r="B614" s="6"/>
    </row>
    <row r="615" spans="2:2">
      <c r="B615" s="6"/>
    </row>
    <row r="616" spans="2:2">
      <c r="B616" s="6"/>
    </row>
    <row r="617" spans="2:2">
      <c r="B617" s="6"/>
    </row>
    <row r="618" spans="2:2">
      <c r="B618" s="6"/>
    </row>
    <row r="619" spans="2:2">
      <c r="B619" s="6"/>
    </row>
    <row r="620" spans="2:2">
      <c r="B620" s="6"/>
    </row>
    <row r="621" spans="2:2">
      <c r="B621" s="6"/>
    </row>
    <row r="622" spans="2:2">
      <c r="B622" s="6"/>
    </row>
    <row r="623" spans="2:2">
      <c r="B623" s="6"/>
    </row>
    <row r="624" spans="2:2">
      <c r="B624" s="6"/>
    </row>
    <row r="625" spans="2:2">
      <c r="B625" s="6"/>
    </row>
    <row r="626" spans="2:2">
      <c r="B626" s="6"/>
    </row>
    <row r="627" spans="2:2">
      <c r="B627" s="6"/>
    </row>
    <row r="628" spans="2:2">
      <c r="B628" s="6"/>
    </row>
    <row r="629" spans="2:2">
      <c r="B629" s="6"/>
    </row>
    <row r="630" spans="2:2">
      <c r="B630" s="6"/>
    </row>
    <row r="631" spans="2:2">
      <c r="B631" s="6"/>
    </row>
    <row r="632" spans="2:2">
      <c r="B632" s="6"/>
    </row>
    <row r="633" spans="2:2">
      <c r="B633" s="6"/>
    </row>
    <row r="634" spans="2:2">
      <c r="B634" s="6"/>
    </row>
    <row r="635" spans="2:2">
      <c r="B635" s="6"/>
    </row>
    <row r="636" spans="2:2">
      <c r="B636" s="6"/>
    </row>
    <row r="637" spans="2:2">
      <c r="B637" s="6"/>
    </row>
    <row r="638" spans="2:2">
      <c r="B638" s="6"/>
    </row>
    <row r="639" spans="2:2">
      <c r="B639" s="6"/>
    </row>
    <row r="640" spans="2:2">
      <c r="B640" s="6"/>
    </row>
    <row r="641" spans="2:2">
      <c r="B641" s="6"/>
    </row>
    <row r="642" spans="2:2">
      <c r="B642" s="6"/>
    </row>
    <row r="643" spans="2:2">
      <c r="B643" s="6"/>
    </row>
    <row r="644" spans="2:2">
      <c r="B644" s="6"/>
    </row>
    <row r="645" spans="2:2">
      <c r="B645" s="6"/>
    </row>
    <row r="646" spans="2:2">
      <c r="B646" s="6"/>
    </row>
    <row r="647" spans="2:2">
      <c r="B647" s="6"/>
    </row>
    <row r="648" spans="2:2">
      <c r="B648" s="6"/>
    </row>
    <row r="649" spans="2:2">
      <c r="B649" s="6"/>
    </row>
    <row r="650" spans="2:2">
      <c r="B650" s="6"/>
    </row>
    <row r="651" spans="2:2">
      <c r="B651" s="6"/>
    </row>
    <row r="652" spans="2:2">
      <c r="B652" s="6"/>
    </row>
    <row r="653" spans="2:2">
      <c r="B653" s="6"/>
    </row>
    <row r="654" spans="2:2">
      <c r="B654" s="6"/>
    </row>
    <row r="655" spans="2:2">
      <c r="B655" s="6"/>
    </row>
    <row r="656" spans="2:2">
      <c r="B656" s="6"/>
    </row>
    <row r="657" spans="2:2">
      <c r="B657" s="6"/>
    </row>
    <row r="658" spans="2:2">
      <c r="B658" s="6"/>
    </row>
    <row r="659" spans="2:2">
      <c r="B659" s="6"/>
    </row>
    <row r="660" spans="2:2">
      <c r="B660" s="6"/>
    </row>
    <row r="661" spans="2:2">
      <c r="B661" s="6"/>
    </row>
    <row r="662" spans="2:2">
      <c r="B662" s="6"/>
    </row>
    <row r="663" spans="2:2">
      <c r="B663" s="6"/>
    </row>
    <row r="664" spans="2:2">
      <c r="B664" s="6"/>
    </row>
    <row r="665" spans="2:2">
      <c r="B665" s="6"/>
    </row>
    <row r="666" spans="2:2">
      <c r="B666" s="6"/>
    </row>
    <row r="667" spans="2:2">
      <c r="B667" s="6"/>
    </row>
    <row r="668" spans="2:2">
      <c r="B668" s="6"/>
    </row>
    <row r="669" spans="2:2">
      <c r="B669" s="6"/>
    </row>
    <row r="670" spans="2:2">
      <c r="B670" s="6"/>
    </row>
    <row r="671" spans="2:2">
      <c r="B671" s="6"/>
    </row>
    <row r="672" spans="2:2">
      <c r="B672" s="6"/>
    </row>
    <row r="673" spans="2:2">
      <c r="B673" s="6"/>
    </row>
    <row r="674" spans="2:2">
      <c r="B674" s="6"/>
    </row>
    <row r="675" spans="2:2">
      <c r="B675" s="6"/>
    </row>
    <row r="676" spans="2:2">
      <c r="B676" s="6"/>
    </row>
    <row r="677" spans="2:2">
      <c r="B677" s="6"/>
    </row>
    <row r="678" spans="2:2">
      <c r="B678" s="6"/>
    </row>
    <row r="679" spans="2:2">
      <c r="B679" s="6"/>
    </row>
    <row r="680" spans="2:2">
      <c r="B680" s="6"/>
    </row>
    <row r="681" spans="2:2">
      <c r="B681" s="6"/>
    </row>
    <row r="682" spans="2:2">
      <c r="B682" s="6"/>
    </row>
    <row r="683" spans="2:2">
      <c r="B683" s="6"/>
    </row>
    <row r="684" spans="2:2">
      <c r="B684" s="6"/>
    </row>
    <row r="685" spans="2:2">
      <c r="B685" s="6"/>
    </row>
    <row r="686" spans="2:2">
      <c r="B686" s="6"/>
    </row>
    <row r="687" spans="2:2">
      <c r="B687" s="6"/>
    </row>
    <row r="688" spans="2:2">
      <c r="B688" s="6"/>
    </row>
    <row r="689" spans="2:2">
      <c r="B689" s="6"/>
    </row>
    <row r="690" spans="2:2">
      <c r="B690" s="6"/>
    </row>
    <row r="691" spans="2:2">
      <c r="B691" s="6"/>
    </row>
    <row r="692" spans="2:2">
      <c r="B692" s="6"/>
    </row>
    <row r="693" spans="2:2">
      <c r="B693" s="6"/>
    </row>
    <row r="694" spans="2:2">
      <c r="B694" s="6"/>
    </row>
    <row r="695" spans="2:2">
      <c r="B695" s="6"/>
    </row>
    <row r="696" spans="2:2">
      <c r="B696" s="6"/>
    </row>
    <row r="697" spans="2:2">
      <c r="B697" s="6"/>
    </row>
    <row r="698" spans="2:2">
      <c r="B698" s="6"/>
    </row>
    <row r="699" spans="2:2">
      <c r="B699" s="6"/>
    </row>
    <row r="700" spans="2:2">
      <c r="B700" s="6"/>
    </row>
    <row r="701" spans="2:2">
      <c r="B701" s="6"/>
    </row>
    <row r="702" spans="2:2">
      <c r="B702" s="6"/>
    </row>
    <row r="703" spans="2:2">
      <c r="B703" s="6"/>
    </row>
    <row r="704" spans="2:2">
      <c r="B704" s="6"/>
    </row>
    <row r="705" spans="2:2">
      <c r="B705" s="6"/>
    </row>
    <row r="706" spans="2:2">
      <c r="B706" s="6"/>
    </row>
    <row r="707" spans="2:2">
      <c r="B707" s="6"/>
    </row>
    <row r="708" spans="2:2">
      <c r="B708" s="6"/>
    </row>
    <row r="709" spans="2:2">
      <c r="B709" s="6"/>
    </row>
    <row r="710" spans="2:2">
      <c r="B710" s="6"/>
    </row>
    <row r="711" spans="2:2">
      <c r="B711" s="6"/>
    </row>
    <row r="712" spans="2:2">
      <c r="B712" s="6"/>
    </row>
    <row r="713" spans="2:2">
      <c r="B713" s="6"/>
    </row>
    <row r="714" spans="2:2">
      <c r="B714" s="6"/>
    </row>
    <row r="715" spans="2:2">
      <c r="B715" s="6"/>
    </row>
    <row r="716" spans="2:2">
      <c r="B716" s="6"/>
    </row>
    <row r="717" spans="2:2">
      <c r="B717" s="6"/>
    </row>
    <row r="718" spans="2:2">
      <c r="B718" s="6"/>
    </row>
    <row r="719" spans="2:2">
      <c r="B719" s="6"/>
    </row>
    <row r="720" spans="2:2">
      <c r="B720" s="6"/>
    </row>
    <row r="721" spans="2:2">
      <c r="B721" s="6"/>
    </row>
    <row r="722" spans="2:2">
      <c r="B722" s="6"/>
    </row>
    <row r="723" spans="2:2">
      <c r="B723" s="6"/>
    </row>
    <row r="724" spans="2:2">
      <c r="B724" s="6"/>
    </row>
    <row r="725" spans="2:2">
      <c r="B725" s="6"/>
    </row>
    <row r="726" spans="2:2">
      <c r="B726" s="6"/>
    </row>
    <row r="727" spans="2:2">
      <c r="B727" s="6"/>
    </row>
    <row r="728" spans="2:2">
      <c r="B728" s="6"/>
    </row>
    <row r="729" spans="2:2">
      <c r="B729" s="6"/>
    </row>
    <row r="730" spans="2:2">
      <c r="B730" s="6"/>
    </row>
    <row r="731" spans="2:2">
      <c r="B731" s="6"/>
    </row>
    <row r="732" spans="2:2">
      <c r="B732" s="6"/>
    </row>
    <row r="733" spans="2:2">
      <c r="B733" s="6"/>
    </row>
    <row r="734" spans="2:2">
      <c r="B734" s="6"/>
    </row>
    <row r="735" spans="2:2">
      <c r="B735" s="6"/>
    </row>
    <row r="736" spans="2:2">
      <c r="B736" s="6"/>
    </row>
    <row r="737" spans="2:2">
      <c r="B737" s="6"/>
    </row>
    <row r="738" spans="2:2">
      <c r="B738" s="6"/>
    </row>
    <row r="739" spans="2:2">
      <c r="B739" s="6"/>
    </row>
    <row r="740" spans="2:2">
      <c r="B740" s="6"/>
    </row>
    <row r="741" spans="2:2">
      <c r="B741" s="6"/>
    </row>
    <row r="742" spans="2:2">
      <c r="B742" s="6"/>
    </row>
    <row r="743" spans="2:2">
      <c r="B743" s="6"/>
    </row>
    <row r="744" spans="2:2">
      <c r="B744" s="6"/>
    </row>
    <row r="745" spans="2:2">
      <c r="B745" s="6"/>
    </row>
    <row r="746" spans="2:2">
      <c r="B746" s="6"/>
    </row>
    <row r="747" spans="2:2">
      <c r="B747" s="6"/>
    </row>
    <row r="748" spans="2:2">
      <c r="B748" s="6"/>
    </row>
    <row r="749" spans="2:2">
      <c r="B749" s="6"/>
    </row>
    <row r="750" spans="2:2">
      <c r="B750" s="6"/>
    </row>
    <row r="751" spans="2:2">
      <c r="B751" s="6"/>
    </row>
    <row r="752" spans="2:2">
      <c r="B752" s="6"/>
    </row>
    <row r="753" spans="2:2">
      <c r="B753" s="6"/>
    </row>
    <row r="754" spans="2:2">
      <c r="B754" s="6"/>
    </row>
    <row r="755" spans="2:2">
      <c r="B755" s="6"/>
    </row>
    <row r="756" spans="2:2">
      <c r="B756" s="6"/>
    </row>
    <row r="757" spans="2:2">
      <c r="B757" s="6"/>
    </row>
    <row r="758" spans="2:2">
      <c r="B758" s="6"/>
    </row>
    <row r="759" spans="2:2">
      <c r="B759" s="6"/>
    </row>
    <row r="760" spans="2:2">
      <c r="B760" s="6"/>
    </row>
    <row r="761" spans="2:2">
      <c r="B761" s="6"/>
    </row>
    <row r="762" spans="2:2">
      <c r="B762" s="6"/>
    </row>
    <row r="763" spans="2:2">
      <c r="B763" s="6"/>
    </row>
    <row r="764" spans="2:2">
      <c r="B764" s="6"/>
    </row>
    <row r="765" spans="2:2">
      <c r="B765" s="6"/>
    </row>
    <row r="766" spans="2:2">
      <c r="B766" s="6"/>
    </row>
    <row r="767" spans="2:2">
      <c r="B767" s="6"/>
    </row>
    <row r="768" spans="2:2">
      <c r="B768" s="6"/>
    </row>
    <row r="769" spans="2:2">
      <c r="B769" s="6"/>
    </row>
    <row r="770" spans="2:2">
      <c r="B770" s="6"/>
    </row>
    <row r="771" spans="2:2">
      <c r="B771" s="6"/>
    </row>
    <row r="772" spans="2:2">
      <c r="B772" s="6"/>
    </row>
    <row r="773" spans="2:2">
      <c r="B773" s="6"/>
    </row>
    <row r="774" spans="2:2">
      <c r="B774" s="6"/>
    </row>
    <row r="775" spans="2:2">
      <c r="B775" s="6"/>
    </row>
    <row r="776" spans="2:2">
      <c r="B776" s="6"/>
    </row>
    <row r="777" spans="2:2">
      <c r="B777" s="6"/>
    </row>
    <row r="778" spans="2:2">
      <c r="B778" s="6"/>
    </row>
    <row r="779" spans="2:2">
      <c r="B779" s="6"/>
    </row>
    <row r="780" spans="2:2">
      <c r="B780" s="6"/>
    </row>
    <row r="781" spans="2:2">
      <c r="B781" s="6"/>
    </row>
    <row r="782" spans="2:2">
      <c r="B782" s="6"/>
    </row>
    <row r="783" spans="2:2">
      <c r="B783" s="6"/>
    </row>
    <row r="784" spans="2:2">
      <c r="B784" s="6"/>
    </row>
    <row r="785" spans="2:2">
      <c r="B785" s="6"/>
    </row>
    <row r="786" spans="2:2">
      <c r="B786" s="6"/>
    </row>
    <row r="787" spans="2:2">
      <c r="B787" s="6"/>
    </row>
    <row r="788" spans="2:2">
      <c r="B788" s="6"/>
    </row>
    <row r="789" spans="2:2">
      <c r="B789" s="6"/>
    </row>
    <row r="790" spans="2:2">
      <c r="B790" s="6"/>
    </row>
    <row r="791" spans="2:2">
      <c r="B791" s="6"/>
    </row>
    <row r="792" spans="2:2">
      <c r="B792" s="6"/>
    </row>
    <row r="793" spans="2:2">
      <c r="B793" s="6"/>
    </row>
    <row r="794" spans="2:2">
      <c r="B794" s="6"/>
    </row>
    <row r="795" spans="2:2">
      <c r="B795" s="6"/>
    </row>
    <row r="796" spans="2:2">
      <c r="B796" s="6"/>
    </row>
    <row r="797" spans="2:2">
      <c r="B797" s="6"/>
    </row>
    <row r="798" spans="2:2">
      <c r="B798" s="6"/>
    </row>
    <row r="799" spans="2:2">
      <c r="B799" s="6"/>
    </row>
    <row r="800" spans="2:2">
      <c r="B800" s="6"/>
    </row>
    <row r="801" spans="2:2">
      <c r="B801" s="6"/>
    </row>
    <row r="802" spans="2:2">
      <c r="B802" s="6"/>
    </row>
    <row r="803" spans="2:2">
      <c r="B803" s="6"/>
    </row>
    <row r="804" spans="2:2">
      <c r="B804" s="6"/>
    </row>
    <row r="805" spans="2:2">
      <c r="B805" s="6"/>
    </row>
    <row r="806" spans="2:2">
      <c r="B806" s="6"/>
    </row>
    <row r="807" spans="2:2">
      <c r="B807" s="6"/>
    </row>
    <row r="808" spans="2:2">
      <c r="B808" s="6"/>
    </row>
    <row r="809" spans="2:2">
      <c r="B809" s="6"/>
    </row>
    <row r="810" spans="2:2">
      <c r="B810" s="6"/>
    </row>
    <row r="811" spans="2:2">
      <c r="B811" s="6"/>
    </row>
    <row r="812" spans="2:2">
      <c r="B812" s="6"/>
    </row>
    <row r="813" spans="2:2">
      <c r="B813" s="6"/>
    </row>
    <row r="814" spans="2:2">
      <c r="B814" s="6"/>
    </row>
    <row r="815" spans="2:2">
      <c r="B815" s="6"/>
    </row>
    <row r="816" spans="2:2">
      <c r="B816" s="6"/>
    </row>
    <row r="817" spans="2:2">
      <c r="B817" s="6"/>
    </row>
    <row r="818" spans="2:2">
      <c r="B818" s="6"/>
    </row>
    <row r="819" spans="2:2">
      <c r="B819" s="6"/>
    </row>
    <row r="820" spans="2:2">
      <c r="B820" s="6"/>
    </row>
    <row r="821" spans="2:2">
      <c r="B821" s="6"/>
    </row>
    <row r="822" spans="2:2">
      <c r="B822" s="6"/>
    </row>
    <row r="823" spans="2:2">
      <c r="B823" s="6"/>
    </row>
    <row r="824" spans="2:2">
      <c r="B824" s="6"/>
    </row>
    <row r="825" spans="2:2">
      <c r="B825" s="6"/>
    </row>
    <row r="826" spans="2:2">
      <c r="B826" s="6"/>
    </row>
    <row r="827" spans="2:2">
      <c r="B827" s="6"/>
    </row>
    <row r="828" spans="2:2">
      <c r="B828" s="6"/>
    </row>
    <row r="829" spans="2:2">
      <c r="B829" s="6"/>
    </row>
    <row r="830" spans="2:2">
      <c r="B830" s="6"/>
    </row>
    <row r="831" spans="2:2">
      <c r="B831" s="6"/>
    </row>
    <row r="832" spans="2:2">
      <c r="B832" s="6"/>
    </row>
    <row r="833" spans="2:2">
      <c r="B833" s="6"/>
    </row>
    <row r="834" spans="2:2">
      <c r="B834" s="6"/>
    </row>
    <row r="835" spans="2:2">
      <c r="B835" s="6"/>
    </row>
    <row r="836" spans="2:2">
      <c r="B836" s="6"/>
    </row>
    <row r="837" spans="2:2">
      <c r="B837" s="6"/>
    </row>
    <row r="838" spans="2:2">
      <c r="B838" s="6"/>
    </row>
    <row r="839" spans="2:2">
      <c r="B839" s="6"/>
    </row>
    <row r="840" spans="2:2">
      <c r="B840" s="6"/>
    </row>
    <row r="841" spans="2:2">
      <c r="B841" s="6"/>
    </row>
    <row r="842" spans="2:2">
      <c r="B842" s="6"/>
    </row>
    <row r="843" spans="2:2">
      <c r="B843" s="6"/>
    </row>
    <row r="844" spans="2:2">
      <c r="B844" s="6"/>
    </row>
    <row r="845" spans="2:2">
      <c r="B845" s="6"/>
    </row>
    <row r="846" spans="2:2">
      <c r="B846" s="6"/>
    </row>
    <row r="847" spans="2:2">
      <c r="B847" s="6"/>
    </row>
    <row r="848" spans="2:2">
      <c r="B848" s="6"/>
    </row>
    <row r="849" spans="2:2">
      <c r="B849" s="6"/>
    </row>
    <row r="850" spans="2:2">
      <c r="B850" s="6"/>
    </row>
    <row r="851" spans="2:2">
      <c r="B851" s="6"/>
    </row>
    <row r="852" spans="2:2">
      <c r="B852" s="6"/>
    </row>
    <row r="853" spans="2:2">
      <c r="B853" s="6"/>
    </row>
    <row r="854" spans="2:2">
      <c r="B854" s="6"/>
    </row>
    <row r="855" spans="2:2">
      <c r="B855" s="6"/>
    </row>
    <row r="856" spans="2:2">
      <c r="B856" s="6"/>
    </row>
    <row r="857" spans="2:2">
      <c r="B857" s="6"/>
    </row>
    <row r="858" spans="2:2">
      <c r="B858" s="6"/>
    </row>
    <row r="859" spans="2:2">
      <c r="B859" s="6"/>
    </row>
    <row r="860" spans="2:2">
      <c r="B860" s="6"/>
    </row>
    <row r="861" spans="2:2">
      <c r="B861" s="6"/>
    </row>
    <row r="862" spans="2:2">
      <c r="B862" s="6"/>
    </row>
    <row r="863" spans="2:2">
      <c r="B863" s="6"/>
    </row>
    <row r="864" spans="2:2">
      <c r="B864" s="6"/>
    </row>
    <row r="865" spans="2:2">
      <c r="B865" s="6"/>
    </row>
    <row r="866" spans="2:2">
      <c r="B866" s="6"/>
    </row>
    <row r="867" spans="2:2">
      <c r="B867" s="6"/>
    </row>
    <row r="868" spans="2:2">
      <c r="B868" s="6"/>
    </row>
    <row r="869" spans="2:2">
      <c r="B869" s="6"/>
    </row>
    <row r="870" spans="2:2">
      <c r="B870" s="6"/>
    </row>
    <row r="871" spans="2:2">
      <c r="B871" s="6"/>
    </row>
    <row r="872" spans="2:2">
      <c r="B872" s="6"/>
    </row>
    <row r="873" spans="2:2">
      <c r="B873" s="6"/>
    </row>
    <row r="874" spans="2:2">
      <c r="B874" s="6"/>
    </row>
    <row r="875" spans="2:2">
      <c r="B875" s="6"/>
    </row>
    <row r="876" spans="2:2">
      <c r="B876" s="6"/>
    </row>
    <row r="877" spans="2:2">
      <c r="B877" s="6"/>
    </row>
    <row r="878" spans="2:2">
      <c r="B878" s="6"/>
    </row>
    <row r="879" spans="2:2">
      <c r="B879" s="6"/>
    </row>
    <row r="880" spans="2:2">
      <c r="B880" s="6"/>
    </row>
    <row r="881" spans="2:2">
      <c r="B881" s="6"/>
    </row>
    <row r="882" spans="2:2">
      <c r="B882" s="6"/>
    </row>
    <row r="883" spans="2:2">
      <c r="B883" s="6"/>
    </row>
    <row r="884" spans="2:2">
      <c r="B884" s="6"/>
    </row>
    <row r="885" spans="2:2">
      <c r="B885" s="6"/>
    </row>
    <row r="886" spans="2:2">
      <c r="B886" s="6"/>
    </row>
    <row r="887" spans="2:2">
      <c r="B887" s="6"/>
    </row>
    <row r="888" spans="2:2">
      <c r="B888" s="6"/>
    </row>
    <row r="889" spans="2:2">
      <c r="B889" s="6"/>
    </row>
    <row r="890" spans="2:2">
      <c r="B890" s="6"/>
    </row>
    <row r="891" spans="2:2">
      <c r="B891" s="6"/>
    </row>
    <row r="892" spans="2:2">
      <c r="B892" s="6"/>
    </row>
    <row r="893" spans="2:2">
      <c r="B893" s="6"/>
    </row>
    <row r="894" spans="2:2">
      <c r="B894" s="6"/>
    </row>
    <row r="895" spans="2:2">
      <c r="B895" s="6"/>
    </row>
    <row r="896" spans="2:2">
      <c r="B896" s="6"/>
    </row>
    <row r="897" spans="2:2">
      <c r="B897" s="6"/>
    </row>
    <row r="898" spans="2:2">
      <c r="B898" s="6"/>
    </row>
    <row r="899" spans="2:2">
      <c r="B899" s="6"/>
    </row>
    <row r="900" spans="2:2">
      <c r="B900" s="6"/>
    </row>
    <row r="901" spans="2:2">
      <c r="B901" s="6"/>
    </row>
    <row r="902" spans="2:2">
      <c r="B902" s="6"/>
    </row>
    <row r="903" spans="2:2">
      <c r="B903" s="6"/>
    </row>
    <row r="904" spans="2:2">
      <c r="B904" s="6"/>
    </row>
    <row r="905" spans="2:2">
      <c r="B905" s="6"/>
    </row>
    <row r="906" spans="2:2">
      <c r="B906" s="6"/>
    </row>
    <row r="907" spans="2:2">
      <c r="B907" s="6"/>
    </row>
    <row r="908" spans="2:2">
      <c r="B908" s="6"/>
    </row>
    <row r="909" spans="2:2">
      <c r="B909" s="6"/>
    </row>
    <row r="910" spans="2:2">
      <c r="B910" s="6"/>
    </row>
    <row r="911" spans="2:2">
      <c r="B911" s="6"/>
    </row>
    <row r="912" spans="2:2">
      <c r="B912" s="6"/>
    </row>
    <row r="913" spans="2:2">
      <c r="B913" s="6"/>
    </row>
    <row r="914" spans="2:2">
      <c r="B914" s="6"/>
    </row>
    <row r="915" spans="2:2">
      <c r="B915" s="6"/>
    </row>
    <row r="916" spans="2:2">
      <c r="B916" s="6"/>
    </row>
    <row r="917" spans="2:2">
      <c r="B917" s="6"/>
    </row>
    <row r="918" spans="2:2">
      <c r="B918" s="6"/>
    </row>
    <row r="919" spans="2:2">
      <c r="B919" s="6"/>
    </row>
    <row r="920" spans="2:2">
      <c r="B920" s="6"/>
    </row>
    <row r="921" spans="2:2">
      <c r="B921" s="6"/>
    </row>
    <row r="922" spans="2:2">
      <c r="B922" s="6"/>
    </row>
    <row r="923" spans="2:2">
      <c r="B923" s="6"/>
    </row>
    <row r="924" spans="2:2">
      <c r="B924" s="6"/>
    </row>
    <row r="925" spans="2:2">
      <c r="B925" s="6"/>
    </row>
    <row r="926" spans="2:2">
      <c r="B926" s="6"/>
    </row>
    <row r="927" spans="2:2">
      <c r="B927" s="6"/>
    </row>
    <row r="928" spans="2:2">
      <c r="B928" s="6"/>
    </row>
    <row r="929" spans="2:2">
      <c r="B929" s="6"/>
    </row>
    <row r="930" spans="2:2">
      <c r="B930" s="6"/>
    </row>
    <row r="931" spans="2:2">
      <c r="B931" s="6"/>
    </row>
    <row r="932" spans="2:2">
      <c r="B932" s="6"/>
    </row>
    <row r="933" spans="2:2">
      <c r="B933" s="6"/>
    </row>
    <row r="934" spans="2:2">
      <c r="B934" s="6"/>
    </row>
    <row r="935" spans="2:2">
      <c r="B935" s="6"/>
    </row>
    <row r="936" spans="2:2">
      <c r="B936" s="6"/>
    </row>
    <row r="937" spans="2:2">
      <c r="B937" s="6"/>
    </row>
    <row r="938" spans="2:2">
      <c r="B938" s="6"/>
    </row>
    <row r="939" spans="2:2">
      <c r="B939" s="6"/>
    </row>
    <row r="940" spans="2:2">
      <c r="B940" s="6"/>
    </row>
    <row r="941" spans="2:2">
      <c r="B941" s="6"/>
    </row>
    <row r="942" spans="2:2">
      <c r="B942" s="6"/>
    </row>
    <row r="943" spans="2:2">
      <c r="B943" s="6"/>
    </row>
    <row r="944" spans="2:2">
      <c r="B944" s="6"/>
    </row>
    <row r="945" spans="2:2">
      <c r="B945" s="6"/>
    </row>
    <row r="946" spans="2:2">
      <c r="B946" s="6"/>
    </row>
    <row r="947" spans="2:2">
      <c r="B947" s="6"/>
    </row>
    <row r="948" spans="2:2">
      <c r="B948" s="6"/>
    </row>
    <row r="949" spans="2:2">
      <c r="B949" s="6"/>
    </row>
    <row r="950" spans="2:2">
      <c r="B950" s="6"/>
    </row>
    <row r="951" spans="2:2">
      <c r="B951" s="6"/>
    </row>
    <row r="952" spans="2:2">
      <c r="B952" s="6"/>
    </row>
    <row r="953" spans="2:2">
      <c r="B953" s="6"/>
    </row>
    <row r="954" spans="2:2">
      <c r="B954" s="6"/>
    </row>
    <row r="955" spans="2:2">
      <c r="B955" s="6"/>
    </row>
    <row r="956" spans="2:2">
      <c r="B956" s="6"/>
    </row>
    <row r="957" spans="2:2">
      <c r="B957" s="6"/>
    </row>
    <row r="958" spans="2:2">
      <c r="B958" s="6"/>
    </row>
    <row r="959" spans="2:2">
      <c r="B959" s="6"/>
    </row>
    <row r="960" spans="2:2">
      <c r="B960" s="6"/>
    </row>
    <row r="961" spans="2:2">
      <c r="B961" s="6"/>
    </row>
    <row r="962" spans="2:2">
      <c r="B962" s="6"/>
    </row>
    <row r="963" spans="2:2">
      <c r="B963" s="6"/>
    </row>
    <row r="964" spans="2:2">
      <c r="B964" s="6"/>
    </row>
    <row r="965" spans="2:2">
      <c r="B965" s="6"/>
    </row>
    <row r="966" spans="2:2">
      <c r="B966" s="6"/>
    </row>
    <row r="967" spans="2:2">
      <c r="B967" s="6"/>
    </row>
    <row r="968" spans="2:2">
      <c r="B968" s="6"/>
    </row>
    <row r="969" spans="2:2">
      <c r="B969" s="6"/>
    </row>
    <row r="970" spans="2:2">
      <c r="B970" s="6"/>
    </row>
    <row r="971" spans="2:2">
      <c r="B971" s="6"/>
    </row>
    <row r="972" spans="2:2">
      <c r="B972" s="6"/>
    </row>
    <row r="973" spans="2:2">
      <c r="B973" s="6"/>
    </row>
    <row r="974" spans="2:2">
      <c r="B974" s="6"/>
    </row>
    <row r="975" spans="2:2">
      <c r="B975" s="6"/>
    </row>
    <row r="976" spans="2:2">
      <c r="B976" s="6"/>
    </row>
    <row r="977" spans="2:2">
      <c r="B977" s="6"/>
    </row>
    <row r="978" spans="2:2">
      <c r="B978" s="6"/>
    </row>
    <row r="979" spans="2:2">
      <c r="B979" s="6"/>
    </row>
    <row r="980" spans="2:2">
      <c r="B980" s="6"/>
    </row>
    <row r="981" spans="2:2">
      <c r="B981" s="6"/>
    </row>
    <row r="982" spans="2:2">
      <c r="B982" s="6"/>
    </row>
    <row r="983" spans="2:2">
      <c r="B983" s="6"/>
    </row>
    <row r="984" spans="2:2">
      <c r="B984" s="6"/>
    </row>
    <row r="985" spans="2:2">
      <c r="B985" s="6"/>
    </row>
    <row r="986" spans="2:2">
      <c r="B986" s="6"/>
    </row>
    <row r="987" spans="2:2">
      <c r="B987" s="6"/>
    </row>
    <row r="988" spans="2:2">
      <c r="B988" s="6"/>
    </row>
    <row r="989" spans="2:2">
      <c r="B989" s="6"/>
    </row>
    <row r="990" spans="2:2">
      <c r="B990" s="6"/>
    </row>
    <row r="991" spans="2:2">
      <c r="B991" s="6"/>
    </row>
    <row r="992" spans="2:2">
      <c r="B992" s="6"/>
    </row>
    <row r="993" spans="2:2">
      <c r="B993" s="6"/>
    </row>
    <row r="994" spans="2:2">
      <c r="B994" s="6"/>
    </row>
    <row r="995" spans="2:2">
      <c r="B995" s="6"/>
    </row>
    <row r="996" spans="2:2">
      <c r="B996" s="6"/>
    </row>
    <row r="997" spans="2:2">
      <c r="B997" s="6"/>
    </row>
    <row r="998" spans="2:2">
      <c r="B998" s="6"/>
    </row>
    <row r="999" spans="2:2">
      <c r="B999" s="6"/>
    </row>
    <row r="1000" spans="2:2">
      <c r="B1000" s="6"/>
    </row>
    <row r="1001" spans="2:2">
      <c r="B1001" s="6"/>
    </row>
    <row r="1002" spans="2:2">
      <c r="B1002" s="6"/>
    </row>
    <row r="1003" spans="2:2">
      <c r="B1003" s="6"/>
    </row>
    <row r="1004" spans="2:2">
      <c r="B1004" s="6"/>
    </row>
    <row r="1005" spans="2:2">
      <c r="B1005" s="6"/>
    </row>
    <row r="1006" spans="2:2">
      <c r="B1006" s="6"/>
    </row>
    <row r="1007" spans="2:2">
      <c r="B1007" s="6"/>
    </row>
    <row r="1008" spans="2:2">
      <c r="B1008" s="6"/>
    </row>
    <row r="1009" spans="2:2">
      <c r="B1009" s="6"/>
    </row>
    <row r="1010" spans="2:2">
      <c r="B1010" s="6"/>
    </row>
    <row r="1011" spans="2:2">
      <c r="B1011" s="6"/>
    </row>
    <row r="1012" spans="2:2">
      <c r="B1012" s="6"/>
    </row>
    <row r="1013" spans="2:2">
      <c r="B1013" s="6"/>
    </row>
    <row r="1014" spans="2:2">
      <c r="B1014" s="6"/>
    </row>
    <row r="1015" spans="2:2">
      <c r="B1015" s="6"/>
    </row>
    <row r="1016" spans="2:2">
      <c r="B1016" s="6"/>
    </row>
    <row r="1017" spans="2:2">
      <c r="B1017" s="6"/>
    </row>
    <row r="1018" spans="2:2">
      <c r="B1018" s="6"/>
    </row>
    <row r="1019" spans="2:2">
      <c r="B1019" s="6"/>
    </row>
    <row r="1020" spans="2:2">
      <c r="B1020" s="6"/>
    </row>
    <row r="1021" spans="2:2">
      <c r="B1021" s="6"/>
    </row>
    <row r="1022" spans="2:2">
      <c r="B1022" s="6"/>
    </row>
    <row r="1023" spans="2:2">
      <c r="B1023" s="6"/>
    </row>
    <row r="1024" spans="2:2">
      <c r="B1024" s="6"/>
    </row>
    <row r="1025" spans="2:2">
      <c r="B1025" s="6"/>
    </row>
    <row r="1026" spans="2:2">
      <c r="B1026" s="6"/>
    </row>
    <row r="1027" spans="2:2">
      <c r="B1027" s="6"/>
    </row>
    <row r="1028" spans="2:2">
      <c r="B1028" s="6"/>
    </row>
    <row r="1029" spans="2:2">
      <c r="B1029" s="6"/>
    </row>
    <row r="1030" spans="2:2">
      <c r="B1030" s="6"/>
    </row>
    <row r="1031" spans="2:2">
      <c r="B1031" s="6"/>
    </row>
    <row r="1032" spans="2:2">
      <c r="B1032" s="6"/>
    </row>
    <row r="1033" spans="2:2">
      <c r="B1033" s="6"/>
    </row>
    <row r="1034" spans="2:2">
      <c r="B1034" s="6"/>
    </row>
    <row r="1035" spans="2:2">
      <c r="B1035" s="6"/>
    </row>
    <row r="1036" spans="2:2">
      <c r="B1036" s="6"/>
    </row>
    <row r="1037" spans="2:2">
      <c r="B1037" s="6"/>
    </row>
    <row r="1038" spans="2:2">
      <c r="B1038" s="6"/>
    </row>
    <row r="1039" spans="2:2">
      <c r="B1039" s="6"/>
    </row>
    <row r="1040" spans="2:2">
      <c r="B1040" s="6"/>
    </row>
    <row r="1041" spans="2:2">
      <c r="B1041" s="6"/>
    </row>
    <row r="1042" spans="2:2">
      <c r="B1042" s="6"/>
    </row>
    <row r="1043" spans="2:2">
      <c r="B1043" s="6"/>
    </row>
    <row r="1044" spans="2:2">
      <c r="B1044" s="6"/>
    </row>
    <row r="1045" spans="2:2">
      <c r="B1045" s="6"/>
    </row>
    <row r="1046" spans="2:2">
      <c r="B1046" s="6"/>
    </row>
    <row r="1047" spans="2:2">
      <c r="B1047" s="6"/>
    </row>
    <row r="1048" spans="2:2">
      <c r="B1048" s="6"/>
    </row>
    <row r="1049" spans="2:2">
      <c r="B1049" s="6"/>
    </row>
    <row r="1050" spans="2:2">
      <c r="B1050" s="6"/>
    </row>
    <row r="1051" spans="2:2">
      <c r="B1051" s="6"/>
    </row>
    <row r="1052" spans="2:2">
      <c r="B1052" s="6"/>
    </row>
    <row r="1053" spans="2:2">
      <c r="B1053" s="6"/>
    </row>
    <row r="1054" spans="2:2">
      <c r="B1054" s="6"/>
    </row>
    <row r="1055" spans="2:2">
      <c r="B1055" s="6"/>
    </row>
    <row r="1056" spans="2:2">
      <c r="B1056" s="6"/>
    </row>
    <row r="1057" spans="2:2">
      <c r="B1057" s="6"/>
    </row>
    <row r="1058" spans="2:2">
      <c r="B1058" s="6"/>
    </row>
    <row r="1059" spans="2:2">
      <c r="B1059" s="6"/>
    </row>
    <row r="1060" spans="2:2">
      <c r="B1060" s="6"/>
    </row>
    <row r="1061" spans="2:2">
      <c r="B1061" s="6"/>
    </row>
    <row r="1062" spans="2:2">
      <c r="B1062" s="6"/>
    </row>
    <row r="1063" spans="2:2">
      <c r="B1063" s="6"/>
    </row>
    <row r="1064" spans="2:2">
      <c r="B1064" s="6"/>
    </row>
    <row r="1065" spans="2:2">
      <c r="B1065" s="6"/>
    </row>
    <row r="1066" spans="2:2">
      <c r="B1066" s="6"/>
    </row>
    <row r="1067" spans="2:2">
      <c r="B1067" s="6"/>
    </row>
    <row r="1068" spans="2:2">
      <c r="B1068" s="6"/>
    </row>
    <row r="1069" spans="2:2">
      <c r="B1069" s="6"/>
    </row>
    <row r="1070" spans="2:2">
      <c r="B1070" s="6"/>
    </row>
    <row r="1071" spans="2:2">
      <c r="B1071" s="6"/>
    </row>
    <row r="1072" spans="2:2">
      <c r="B1072" s="6"/>
    </row>
    <row r="1073" spans="2:2">
      <c r="B1073" s="6"/>
    </row>
    <row r="1074" spans="2:2">
      <c r="B1074" s="6"/>
    </row>
    <row r="1075" spans="2:2">
      <c r="B1075" s="6"/>
    </row>
    <row r="1076" spans="2:2">
      <c r="B1076" s="6"/>
    </row>
    <row r="1077" spans="2:2">
      <c r="B1077" s="6"/>
    </row>
    <row r="1078" spans="2:2">
      <c r="B1078" s="6"/>
    </row>
    <row r="1079" spans="2:2">
      <c r="B1079" s="6"/>
    </row>
    <row r="1080" spans="2:2">
      <c r="B1080" s="6"/>
    </row>
    <row r="1081" spans="2:2">
      <c r="B1081" s="6"/>
    </row>
    <row r="1082" spans="2:2">
      <c r="B1082" s="6"/>
    </row>
    <row r="1083" spans="2:2">
      <c r="B1083" s="6"/>
    </row>
    <row r="1084" spans="2:2">
      <c r="B1084" s="6"/>
    </row>
    <row r="1085" spans="2:2">
      <c r="B1085" s="6"/>
    </row>
    <row r="1086" spans="2:2">
      <c r="B1086" s="6"/>
    </row>
    <row r="1087" spans="2:2">
      <c r="B1087" s="6"/>
    </row>
    <row r="1088" spans="2:2">
      <c r="B1088" s="6"/>
    </row>
    <row r="1089" spans="2:2">
      <c r="B1089" s="6"/>
    </row>
    <row r="1090" spans="2:2">
      <c r="B1090" s="6"/>
    </row>
    <row r="1091" spans="2:2">
      <c r="B1091" s="6"/>
    </row>
    <row r="1092" spans="2:2">
      <c r="B1092" s="6"/>
    </row>
    <row r="1093" spans="2:2">
      <c r="B1093" s="6"/>
    </row>
    <row r="1094" spans="2:2">
      <c r="B1094" s="6"/>
    </row>
    <row r="1095" spans="2:2">
      <c r="B1095" s="6"/>
    </row>
    <row r="1096" spans="2:2">
      <c r="B1096" s="6"/>
    </row>
    <row r="1097" spans="2:2">
      <c r="B1097" s="6"/>
    </row>
    <row r="1098" spans="2:2">
      <c r="B1098" s="6"/>
    </row>
    <row r="1099" spans="2:2">
      <c r="B1099" s="6"/>
    </row>
    <row r="1100" spans="2:2">
      <c r="B1100" s="6"/>
    </row>
    <row r="1101" spans="2:2">
      <c r="B1101" s="6"/>
    </row>
    <row r="1102" spans="2:2">
      <c r="B1102" s="6"/>
    </row>
    <row r="1103" spans="2:2">
      <c r="B1103" s="6"/>
    </row>
    <row r="1104" spans="2:2">
      <c r="B1104" s="6"/>
    </row>
    <row r="1105" spans="2:2">
      <c r="B1105" s="6"/>
    </row>
    <row r="1106" spans="2:2">
      <c r="B1106" s="6"/>
    </row>
    <row r="1107" spans="2:2">
      <c r="B1107" s="6"/>
    </row>
    <row r="1108" spans="2:2">
      <c r="B1108" s="6"/>
    </row>
    <row r="1109" spans="2:2">
      <c r="B1109" s="6"/>
    </row>
    <row r="1110" spans="2:2">
      <c r="B1110" s="6"/>
    </row>
    <row r="1111" spans="2:2">
      <c r="B1111" s="6"/>
    </row>
    <row r="1112" spans="2:2">
      <c r="B1112" s="6"/>
    </row>
    <row r="1113" spans="2:2">
      <c r="B1113" s="6"/>
    </row>
    <row r="1114" spans="2:2">
      <c r="B1114" s="6"/>
    </row>
    <row r="1115" spans="2:2">
      <c r="B1115" s="6"/>
    </row>
    <row r="1116" spans="2:2">
      <c r="B1116" s="6"/>
    </row>
    <row r="1117" spans="2:2">
      <c r="B1117" s="6"/>
    </row>
    <row r="1118" spans="2:2">
      <c r="B1118" s="6"/>
    </row>
    <row r="1119" spans="2:2">
      <c r="B1119" s="6"/>
    </row>
    <row r="1120" spans="2:2">
      <c r="B1120" s="6"/>
    </row>
    <row r="1121" spans="2:2">
      <c r="B1121" s="6"/>
    </row>
    <row r="1122" spans="2:2">
      <c r="B1122" s="6"/>
    </row>
    <row r="1123" spans="2:2">
      <c r="B1123" s="6"/>
    </row>
    <row r="1124" spans="2:2">
      <c r="B1124" s="6"/>
    </row>
    <row r="1125" spans="2:2">
      <c r="B1125" s="6"/>
    </row>
    <row r="1126" spans="2:2">
      <c r="B1126" s="6"/>
    </row>
    <row r="1127" spans="2:2">
      <c r="B1127" s="6"/>
    </row>
    <row r="1128" spans="2:2">
      <c r="B1128" s="6"/>
    </row>
    <row r="1129" spans="2:2">
      <c r="B1129" s="6"/>
    </row>
    <row r="1130" spans="2:2">
      <c r="B1130" s="6"/>
    </row>
    <row r="1131" spans="2:2">
      <c r="B1131" s="6"/>
    </row>
    <row r="1132" spans="2:2">
      <c r="B1132" s="6"/>
    </row>
    <row r="1133" spans="2:2">
      <c r="B1133" s="6"/>
    </row>
    <row r="1134" spans="2:2">
      <c r="B1134" s="6"/>
    </row>
    <row r="1135" spans="2:2">
      <c r="B1135" s="6"/>
    </row>
    <row r="1136" spans="2:2">
      <c r="B1136" s="6"/>
    </row>
    <row r="1137" spans="2:2">
      <c r="B1137" s="6"/>
    </row>
    <row r="1138" spans="2:2">
      <c r="B1138" s="6"/>
    </row>
    <row r="1139" spans="2:2">
      <c r="B1139" s="6"/>
    </row>
    <row r="1140" spans="2:2">
      <c r="B1140" s="6"/>
    </row>
    <row r="1141" spans="2:2">
      <c r="B1141" s="6"/>
    </row>
    <row r="1142" spans="2:2">
      <c r="B1142" s="6"/>
    </row>
    <row r="1143" spans="2:2">
      <c r="B1143" s="6"/>
    </row>
    <row r="1144" spans="2:2">
      <c r="B1144" s="6"/>
    </row>
    <row r="1145" spans="2:2">
      <c r="B1145" s="6"/>
    </row>
    <row r="1146" spans="2:2">
      <c r="B1146" s="6"/>
    </row>
    <row r="1147" spans="2:2">
      <c r="B1147" s="6"/>
    </row>
    <row r="1148" spans="2:2">
      <c r="B1148" s="6"/>
    </row>
    <row r="1149" spans="2:2">
      <c r="B1149" s="6"/>
    </row>
    <row r="1150" spans="2:2">
      <c r="B1150" s="6"/>
    </row>
    <row r="1151" spans="2:2">
      <c r="B1151" s="6"/>
    </row>
    <row r="1152" spans="2:2">
      <c r="B1152" s="6"/>
    </row>
    <row r="1153" spans="2:2">
      <c r="B1153" s="6"/>
    </row>
    <row r="1154" spans="2:2">
      <c r="B1154" s="6"/>
    </row>
    <row r="1155" spans="2:2">
      <c r="B1155" s="6"/>
    </row>
    <row r="1156" spans="2:2">
      <c r="B1156" s="6"/>
    </row>
    <row r="1157" spans="2:2">
      <c r="B1157" s="6"/>
    </row>
    <row r="1158" spans="2:2">
      <c r="B1158" s="6"/>
    </row>
    <row r="1159" spans="2:2">
      <c r="B1159" s="6"/>
    </row>
    <row r="1160" spans="2:2">
      <c r="B1160" s="6"/>
    </row>
    <row r="1161" spans="2:2">
      <c r="B1161" s="6"/>
    </row>
    <row r="1162" spans="2:2">
      <c r="B1162" s="6"/>
    </row>
    <row r="1163" spans="2:2">
      <c r="B1163" s="6"/>
    </row>
    <row r="1164" spans="2:2">
      <c r="B1164" s="6"/>
    </row>
    <row r="1165" spans="2:2">
      <c r="B1165" s="6"/>
    </row>
    <row r="1166" spans="2:2">
      <c r="B1166" s="6"/>
    </row>
    <row r="1167" spans="2:2">
      <c r="B1167" s="6"/>
    </row>
    <row r="1168" spans="2:2">
      <c r="B1168" s="6"/>
    </row>
    <row r="1169" spans="2:2">
      <c r="B1169" s="6"/>
    </row>
    <row r="1170" spans="2:2">
      <c r="B1170" s="6"/>
    </row>
    <row r="1171" spans="2:2">
      <c r="B1171" s="6"/>
    </row>
    <row r="1172" spans="2:2">
      <c r="B1172" s="6"/>
    </row>
    <row r="1173" spans="2:2">
      <c r="B1173" s="6"/>
    </row>
    <row r="1174" spans="2:2">
      <c r="B1174" s="6"/>
    </row>
    <row r="1175" spans="2:2">
      <c r="B1175" s="6"/>
    </row>
    <row r="1176" spans="2:2">
      <c r="B1176" s="6"/>
    </row>
    <row r="1177" spans="2:2">
      <c r="B1177" s="6"/>
    </row>
    <row r="1178" spans="2:2">
      <c r="B1178" s="6"/>
    </row>
    <row r="1179" spans="2:2">
      <c r="B1179" s="6"/>
    </row>
    <row r="1180" spans="2:2">
      <c r="B1180" s="6"/>
    </row>
    <row r="1181" spans="2:2">
      <c r="B1181" s="6"/>
    </row>
    <row r="1182" spans="2:2">
      <c r="B1182" s="6"/>
    </row>
    <row r="1183" spans="2:2">
      <c r="B1183" s="6"/>
    </row>
    <row r="1184" spans="2:2">
      <c r="B1184" s="6"/>
    </row>
    <row r="1185" spans="2:2">
      <c r="B1185" s="6"/>
    </row>
    <row r="1186" spans="2:2">
      <c r="B1186" s="6"/>
    </row>
    <row r="1187" spans="2:2">
      <c r="B1187" s="6"/>
    </row>
    <row r="1188" spans="2:2">
      <c r="B1188" s="6"/>
    </row>
    <row r="1189" spans="2:2">
      <c r="B1189" s="6"/>
    </row>
    <row r="1190" spans="2:2">
      <c r="B1190" s="6"/>
    </row>
    <row r="1191" spans="2:2">
      <c r="B1191" s="6"/>
    </row>
    <row r="1192" spans="2:2">
      <c r="B1192" s="6"/>
    </row>
    <row r="1193" spans="2:2">
      <c r="B1193" s="6"/>
    </row>
    <row r="1194" spans="2:2">
      <c r="B1194" s="6"/>
    </row>
    <row r="1195" spans="2:2">
      <c r="B1195" s="6"/>
    </row>
    <row r="1196" spans="2:2">
      <c r="B1196" s="6"/>
    </row>
    <row r="1197" spans="2:2">
      <c r="B1197" s="6"/>
    </row>
    <row r="1198" spans="2:2">
      <c r="B1198" s="6"/>
    </row>
    <row r="1199" spans="2:2">
      <c r="B1199" s="6"/>
    </row>
    <row r="1200" spans="2:2">
      <c r="B1200" s="6"/>
    </row>
    <row r="1201" spans="2:2">
      <c r="B1201" s="6"/>
    </row>
    <row r="1202" spans="2:2">
      <c r="B1202" s="6"/>
    </row>
    <row r="1203" spans="2:2">
      <c r="B1203" s="6"/>
    </row>
    <row r="1204" spans="2:2">
      <c r="B1204" s="6"/>
    </row>
    <row r="1205" spans="2:2">
      <c r="B1205" s="6"/>
    </row>
    <row r="1206" spans="2:2">
      <c r="B1206" s="6"/>
    </row>
    <row r="1207" spans="2:2">
      <c r="B1207" s="6"/>
    </row>
    <row r="1208" spans="2:2">
      <c r="B1208" s="6"/>
    </row>
    <row r="1209" spans="2:2">
      <c r="B1209" s="6"/>
    </row>
    <row r="1210" spans="2:2">
      <c r="B1210" s="6"/>
    </row>
    <row r="1211" spans="2:2">
      <c r="B1211" s="6"/>
    </row>
    <row r="1212" spans="2:2">
      <c r="B1212" s="6"/>
    </row>
    <row r="1213" spans="2:2">
      <c r="B1213" s="6"/>
    </row>
    <row r="1214" spans="2:2">
      <c r="B1214" s="6"/>
    </row>
    <row r="1215" spans="2:2">
      <c r="B1215" s="6"/>
    </row>
    <row r="1216" spans="2:2">
      <c r="B1216" s="6"/>
    </row>
    <row r="1217" spans="2:2">
      <c r="B1217" s="6"/>
    </row>
    <row r="1218" spans="2:2">
      <c r="B1218" s="6"/>
    </row>
    <row r="1219" spans="2:2">
      <c r="B1219" s="6"/>
    </row>
    <row r="1220" spans="2:2">
      <c r="B1220" s="6"/>
    </row>
    <row r="1221" spans="2:2">
      <c r="B1221" s="6"/>
    </row>
    <row r="1222" spans="2:2">
      <c r="B1222" s="6"/>
    </row>
    <row r="1223" spans="2:2">
      <c r="B1223" s="6"/>
    </row>
    <row r="1224" spans="2:2">
      <c r="B1224" s="6"/>
    </row>
    <row r="1225" spans="2:2">
      <c r="B1225" s="6"/>
    </row>
    <row r="1226" spans="2:2">
      <c r="B1226" s="6"/>
    </row>
    <row r="1227" spans="2:2">
      <c r="B1227" s="6"/>
    </row>
    <row r="1228" spans="2:2">
      <c r="B1228" s="6"/>
    </row>
    <row r="1229" spans="2:2">
      <c r="B1229" s="6"/>
    </row>
    <row r="1230" spans="2:2">
      <c r="B1230" s="6"/>
    </row>
    <row r="1231" spans="2:2">
      <c r="B1231" s="6"/>
    </row>
    <row r="1232" spans="2:2">
      <c r="B1232" s="6"/>
    </row>
    <row r="1233" spans="2:2">
      <c r="B1233" s="6"/>
    </row>
    <row r="1234" spans="2:2">
      <c r="B1234" s="6"/>
    </row>
    <row r="1235" spans="2:2">
      <c r="B1235" s="6"/>
    </row>
    <row r="1236" spans="2:2">
      <c r="B1236" s="6"/>
    </row>
    <row r="1237" spans="2:2">
      <c r="B1237" s="6"/>
    </row>
    <row r="1238" spans="2:2">
      <c r="B1238" s="6"/>
    </row>
    <row r="1239" spans="2:2">
      <c r="B1239" s="6"/>
    </row>
    <row r="1240" spans="2:2">
      <c r="B1240" s="6"/>
    </row>
    <row r="1241" spans="2:2">
      <c r="B1241" s="6"/>
    </row>
    <row r="1242" spans="2:2">
      <c r="B1242" s="6"/>
    </row>
    <row r="1243" spans="2:2">
      <c r="B1243" s="6"/>
    </row>
    <row r="1244" spans="2:2">
      <c r="B1244" s="6"/>
    </row>
    <row r="1245" spans="2:2">
      <c r="B1245" s="6"/>
    </row>
    <row r="1246" spans="2:2">
      <c r="B1246" s="6"/>
    </row>
    <row r="1247" spans="2:2">
      <c r="B1247" s="6"/>
    </row>
    <row r="1248" spans="2:2">
      <c r="B1248" s="6"/>
    </row>
    <row r="1249" spans="2:2">
      <c r="B1249" s="6"/>
    </row>
    <row r="1250" spans="2:2">
      <c r="B1250" s="6"/>
    </row>
    <row r="1251" spans="2:2">
      <c r="B1251" s="6"/>
    </row>
    <row r="1252" spans="2:2">
      <c r="B1252" s="6"/>
    </row>
    <row r="1253" spans="2:2">
      <c r="B1253" s="6"/>
    </row>
    <row r="1254" spans="2:2">
      <c r="B1254" s="6"/>
    </row>
    <row r="1255" spans="2:2">
      <c r="B1255" s="6"/>
    </row>
    <row r="1256" spans="2:2">
      <c r="B1256" s="6"/>
    </row>
    <row r="1257" spans="2:2">
      <c r="B1257" s="6"/>
    </row>
    <row r="1258" spans="2:2">
      <c r="B1258" s="6"/>
    </row>
    <row r="1259" spans="2:2">
      <c r="B1259" s="6"/>
    </row>
    <row r="1260" spans="2:2">
      <c r="B1260" s="6"/>
    </row>
    <row r="1261" spans="2:2">
      <c r="B1261" s="6"/>
    </row>
    <row r="1262" spans="2:2">
      <c r="B1262" s="6"/>
    </row>
    <row r="1263" spans="2:2">
      <c r="B1263" s="6"/>
    </row>
    <row r="1264" spans="2:2">
      <c r="B1264" s="6"/>
    </row>
    <row r="1265" spans="2:2">
      <c r="B1265" s="6"/>
    </row>
    <row r="1266" spans="2:2">
      <c r="B1266" s="6"/>
    </row>
    <row r="1267" spans="2:2">
      <c r="B1267" s="6"/>
    </row>
    <row r="1268" spans="2:2">
      <c r="B1268" s="6"/>
    </row>
    <row r="1269" spans="2:2">
      <c r="B1269" s="6"/>
    </row>
    <row r="1270" spans="2:2">
      <c r="B1270" s="6"/>
    </row>
    <row r="1271" spans="2:2">
      <c r="B1271" s="6"/>
    </row>
    <row r="1272" spans="2:2">
      <c r="B1272" s="6"/>
    </row>
    <row r="1273" spans="2:2">
      <c r="B1273" s="6"/>
    </row>
    <row r="1274" spans="2:2">
      <c r="B1274" s="6"/>
    </row>
    <row r="1275" spans="2:2">
      <c r="B1275" s="6"/>
    </row>
    <row r="1276" spans="2:2">
      <c r="B1276" s="6"/>
    </row>
    <row r="1277" spans="2:2">
      <c r="B1277" s="6"/>
    </row>
    <row r="1278" spans="2:2">
      <c r="B1278" s="6"/>
    </row>
    <row r="1279" spans="2:2">
      <c r="B1279" s="6"/>
    </row>
    <row r="1280" spans="2:2">
      <c r="B1280" s="6"/>
    </row>
    <row r="1281" spans="2:2">
      <c r="B1281" s="6"/>
    </row>
    <row r="1282" spans="2:2">
      <c r="B1282" s="6"/>
    </row>
    <row r="1283" spans="2:2">
      <c r="B1283" s="6"/>
    </row>
    <row r="1284" spans="2:2">
      <c r="B1284" s="6"/>
    </row>
    <row r="1285" spans="2:2">
      <c r="B1285" s="6"/>
    </row>
    <row r="1286" spans="2:2">
      <c r="B1286" s="6"/>
    </row>
    <row r="1287" spans="2:2">
      <c r="B1287" s="6"/>
    </row>
    <row r="1288" spans="2:2">
      <c r="B1288" s="6"/>
    </row>
    <row r="1289" spans="2:2">
      <c r="B1289" s="6"/>
    </row>
    <row r="1290" spans="2:2">
      <c r="B1290" s="6"/>
    </row>
    <row r="1291" spans="2:2">
      <c r="B1291" s="6"/>
    </row>
    <row r="1292" spans="2:2">
      <c r="B1292" s="6"/>
    </row>
    <row r="1293" spans="2:2">
      <c r="B1293" s="6"/>
    </row>
    <row r="1294" spans="2:2">
      <c r="B1294" s="6"/>
    </row>
    <row r="1295" spans="2:2">
      <c r="B1295" s="6"/>
    </row>
    <row r="1296" spans="2:2">
      <c r="B1296" s="6"/>
    </row>
    <row r="1297" spans="2:2">
      <c r="B1297" s="6"/>
    </row>
    <row r="1298" spans="2:2">
      <c r="B1298" s="6"/>
    </row>
    <row r="1299" spans="2:2">
      <c r="B1299" s="6"/>
    </row>
    <row r="1300" spans="2:2">
      <c r="B1300" s="6"/>
    </row>
    <row r="1301" spans="2:2">
      <c r="B1301" s="6"/>
    </row>
    <row r="1302" spans="2:2">
      <c r="B1302" s="6"/>
    </row>
    <row r="1303" spans="2:2">
      <c r="B1303" s="6"/>
    </row>
    <row r="1304" spans="2:2">
      <c r="B1304" s="6"/>
    </row>
    <row r="1305" spans="2:2">
      <c r="B1305" s="6"/>
    </row>
    <row r="1306" spans="2:2">
      <c r="B1306" s="6"/>
    </row>
    <row r="1307" spans="2:2">
      <c r="B1307" s="6"/>
    </row>
    <row r="1308" spans="2:2">
      <c r="B1308" s="6"/>
    </row>
    <row r="1309" spans="2:2">
      <c r="B1309" s="6"/>
    </row>
    <row r="1310" spans="2:2">
      <c r="B1310" s="6"/>
    </row>
    <row r="1311" spans="2:2">
      <c r="B1311" s="6"/>
    </row>
    <row r="1312" spans="2:2">
      <c r="B1312" s="6"/>
    </row>
    <row r="1313" spans="2:2">
      <c r="B1313" s="6"/>
    </row>
    <row r="1314" spans="2:2">
      <c r="B1314" s="6"/>
    </row>
    <row r="1315" spans="2:2">
      <c r="B1315" s="6"/>
    </row>
    <row r="1316" spans="2:2">
      <c r="B1316" s="6"/>
    </row>
    <row r="1317" spans="2:2">
      <c r="B1317" s="6"/>
    </row>
    <row r="1318" spans="2:2">
      <c r="B1318" s="6"/>
    </row>
    <row r="1319" spans="2:2">
      <c r="B1319" s="6"/>
    </row>
    <row r="1320" spans="2:2">
      <c r="B1320" s="6"/>
    </row>
    <row r="1321" spans="2:2">
      <c r="B1321" s="6"/>
    </row>
    <row r="1322" spans="2:2">
      <c r="B1322" s="6"/>
    </row>
    <row r="1323" spans="2:2">
      <c r="B1323" s="6"/>
    </row>
    <row r="1324" spans="2:2">
      <c r="B1324" s="6"/>
    </row>
    <row r="1325" spans="2:2">
      <c r="B1325" s="6"/>
    </row>
    <row r="1326" spans="2:2">
      <c r="B1326" s="6"/>
    </row>
    <row r="1327" spans="2:2">
      <c r="B1327" s="6"/>
    </row>
    <row r="1328" spans="2:2">
      <c r="B1328" s="6"/>
    </row>
    <row r="1329" spans="2:2">
      <c r="B1329" s="6"/>
    </row>
    <row r="1330" spans="2:2">
      <c r="B1330" s="6"/>
    </row>
    <row r="1331" spans="2:2">
      <c r="B1331" s="6"/>
    </row>
    <row r="1332" spans="2:2">
      <c r="B1332" s="6"/>
    </row>
    <row r="1333" spans="2:2">
      <c r="B1333" s="6"/>
    </row>
    <row r="1334" spans="2:2">
      <c r="B1334" s="6"/>
    </row>
    <row r="1335" spans="2:2">
      <c r="B1335" s="6"/>
    </row>
    <row r="1336" spans="2:2">
      <c r="B1336" s="6"/>
    </row>
    <row r="1337" spans="2:2">
      <c r="B1337" s="6"/>
    </row>
    <row r="1338" spans="2:2">
      <c r="B1338" s="6"/>
    </row>
    <row r="1339" spans="2:2">
      <c r="B1339" s="6"/>
    </row>
    <row r="1340" spans="2:2">
      <c r="B1340" s="6"/>
    </row>
    <row r="1341" spans="2:2">
      <c r="B1341" s="6"/>
    </row>
    <row r="1342" spans="2:2">
      <c r="B1342" s="6"/>
    </row>
    <row r="1343" spans="2:2">
      <c r="B1343" s="6"/>
    </row>
    <row r="1344" spans="2:2">
      <c r="B1344" s="6"/>
    </row>
    <row r="1345" spans="2:2">
      <c r="B1345" s="6"/>
    </row>
    <row r="1346" spans="2:2">
      <c r="B1346" s="6"/>
    </row>
    <row r="1347" spans="2:2">
      <c r="B1347" s="6"/>
    </row>
    <row r="1348" spans="2:2">
      <c r="B1348" s="6"/>
    </row>
    <row r="1349" spans="2:2">
      <c r="B1349" s="6"/>
    </row>
    <row r="1350" spans="2:2">
      <c r="B1350" s="6"/>
    </row>
    <row r="1351" spans="2:2">
      <c r="B1351" s="6"/>
    </row>
    <row r="1352" spans="2:2">
      <c r="B1352" s="6"/>
    </row>
    <row r="1353" spans="2:2">
      <c r="B1353" s="6"/>
    </row>
    <row r="1354" spans="2:2">
      <c r="B1354" s="6"/>
    </row>
    <row r="1355" spans="2:2">
      <c r="B1355" s="6"/>
    </row>
    <row r="1356" spans="2:2">
      <c r="B1356" s="6"/>
    </row>
    <row r="1357" spans="2:2">
      <c r="B1357" s="6"/>
    </row>
    <row r="1358" spans="2:2">
      <c r="B1358" s="6"/>
    </row>
    <row r="1359" spans="2:2">
      <c r="B1359" s="6"/>
    </row>
    <row r="1360" spans="2:2">
      <c r="B1360" s="6"/>
    </row>
    <row r="1361" spans="2:2">
      <c r="B1361" s="6"/>
    </row>
    <row r="1362" spans="2:2">
      <c r="B1362" s="6"/>
    </row>
    <row r="1363" spans="2:2">
      <c r="B1363" s="6"/>
    </row>
    <row r="1364" spans="2:2">
      <c r="B1364" s="6"/>
    </row>
    <row r="1365" spans="2:2">
      <c r="B1365" s="6"/>
    </row>
    <row r="1366" spans="2:2">
      <c r="B1366" s="6"/>
    </row>
    <row r="1367" spans="2:2">
      <c r="B1367" s="6"/>
    </row>
    <row r="1368" spans="2:2">
      <c r="B1368" s="6"/>
    </row>
    <row r="1369" spans="2:2">
      <c r="B1369" s="6"/>
    </row>
    <row r="1370" spans="2:2">
      <c r="B1370" s="6"/>
    </row>
    <row r="1371" spans="2:2">
      <c r="B1371" s="6"/>
    </row>
    <row r="1372" spans="2:2">
      <c r="B1372" s="6"/>
    </row>
    <row r="1373" spans="2:2">
      <c r="B1373" s="6"/>
    </row>
    <row r="1374" spans="2:2">
      <c r="B1374" s="6"/>
    </row>
    <row r="1375" spans="2:2">
      <c r="B1375" s="6"/>
    </row>
    <row r="1376" spans="2:2">
      <c r="B1376" s="6"/>
    </row>
    <row r="1377" spans="2:2">
      <c r="B1377" s="6"/>
    </row>
    <row r="1378" spans="2:2">
      <c r="B1378" s="6"/>
    </row>
    <row r="1379" spans="2:2">
      <c r="B1379" s="6"/>
    </row>
    <row r="1380" spans="2:2">
      <c r="B1380" s="6"/>
    </row>
    <row r="1381" spans="2:2">
      <c r="B1381" s="6"/>
    </row>
    <row r="1382" spans="2:2">
      <c r="B1382" s="6"/>
    </row>
    <row r="1383" spans="2:2">
      <c r="B1383" s="6"/>
    </row>
    <row r="1384" spans="2:2">
      <c r="B1384" s="6"/>
    </row>
    <row r="1385" spans="2:2">
      <c r="B1385" s="6"/>
    </row>
    <row r="1386" spans="2:2">
      <c r="B1386" s="6"/>
    </row>
    <row r="1387" spans="2:2">
      <c r="B1387" s="6"/>
    </row>
    <row r="1388" spans="2:2">
      <c r="B1388" s="6"/>
    </row>
    <row r="1389" spans="2:2">
      <c r="B1389" s="6"/>
    </row>
    <row r="1390" spans="2:2">
      <c r="B1390" s="6"/>
    </row>
    <row r="1391" spans="2:2">
      <c r="B1391" s="6"/>
    </row>
    <row r="1392" spans="2:2">
      <c r="B1392" s="6"/>
    </row>
    <row r="1393" spans="2:2">
      <c r="B1393" s="6"/>
    </row>
    <row r="1394" spans="2:2">
      <c r="B1394" s="6"/>
    </row>
    <row r="1395" spans="2:2">
      <c r="B1395" s="6"/>
    </row>
    <row r="1396" spans="2:2">
      <c r="B1396" s="6"/>
    </row>
    <row r="1397" spans="2:2">
      <c r="B1397" s="6"/>
    </row>
    <row r="1398" spans="2:2">
      <c r="B1398" s="6"/>
    </row>
    <row r="1399" spans="2:2">
      <c r="B1399" s="6"/>
    </row>
    <row r="1400" spans="2:2">
      <c r="B1400" s="6"/>
    </row>
    <row r="1401" spans="2:2">
      <c r="B1401" s="6"/>
    </row>
    <row r="1402" spans="2:2">
      <c r="B1402" s="6"/>
    </row>
    <row r="1403" spans="2:2">
      <c r="B1403" s="6"/>
    </row>
    <row r="1404" spans="2:2">
      <c r="B1404" s="6"/>
    </row>
    <row r="1405" spans="2:2">
      <c r="B1405" s="6"/>
    </row>
    <row r="1406" spans="2:2">
      <c r="B1406" s="6"/>
    </row>
    <row r="1407" spans="2:2">
      <c r="B1407" s="6"/>
    </row>
    <row r="1408" spans="2:2">
      <c r="B1408" s="6"/>
    </row>
    <row r="1409" spans="2:2">
      <c r="B1409" s="6"/>
    </row>
    <row r="1410" spans="2:2">
      <c r="B1410" s="6"/>
    </row>
    <row r="1411" spans="2:2">
      <c r="B1411" s="6"/>
    </row>
    <row r="1412" spans="2:2">
      <c r="B1412" s="6"/>
    </row>
    <row r="1413" spans="2:2">
      <c r="B1413" s="6"/>
    </row>
    <row r="1414" spans="2:2">
      <c r="B1414" s="6"/>
    </row>
    <row r="1415" spans="2:2">
      <c r="B1415" s="6"/>
    </row>
    <row r="1416" spans="2:2">
      <c r="B1416" s="6"/>
    </row>
    <row r="1417" spans="2:2">
      <c r="B1417" s="6"/>
    </row>
    <row r="1418" spans="2:2">
      <c r="B1418" s="6"/>
    </row>
    <row r="1419" spans="2:2">
      <c r="B1419" s="6"/>
    </row>
    <row r="1420" spans="2:2">
      <c r="B1420" s="6"/>
    </row>
    <row r="1421" spans="2:2">
      <c r="B1421" s="6"/>
    </row>
    <row r="1422" spans="2:2">
      <c r="B1422" s="6"/>
    </row>
    <row r="1423" spans="2:2">
      <c r="B1423" s="6"/>
    </row>
    <row r="1424" spans="2:2">
      <c r="B1424" s="6"/>
    </row>
    <row r="1425" spans="2:2">
      <c r="B1425" s="6"/>
    </row>
    <row r="1426" spans="2:2">
      <c r="B1426" s="6"/>
    </row>
    <row r="1427" spans="2:2">
      <c r="B1427" s="6"/>
    </row>
    <row r="1428" spans="2:2">
      <c r="B1428" s="6"/>
    </row>
    <row r="1429" spans="2:2">
      <c r="B1429" s="6"/>
    </row>
    <row r="1430" spans="2:2">
      <c r="B1430" s="6"/>
    </row>
    <row r="1431" spans="2:2">
      <c r="B1431" s="6"/>
    </row>
    <row r="1432" spans="2:2">
      <c r="B1432" s="6"/>
    </row>
    <row r="1433" spans="2:2">
      <c r="B1433" s="6"/>
    </row>
    <row r="1434" spans="2:2">
      <c r="B1434" s="6"/>
    </row>
    <row r="1435" spans="2:2">
      <c r="B1435" s="6"/>
    </row>
    <row r="1436" spans="2:2">
      <c r="B1436" s="6"/>
    </row>
    <row r="1437" spans="2:2">
      <c r="B1437" s="6"/>
    </row>
    <row r="1438" spans="2:2">
      <c r="B1438" s="6"/>
    </row>
    <row r="1439" spans="2:2">
      <c r="B1439" s="6"/>
    </row>
    <row r="1440" spans="2:2">
      <c r="B1440" s="6"/>
    </row>
    <row r="1441" spans="2:2">
      <c r="B1441" s="6"/>
    </row>
    <row r="1442" spans="2:2">
      <c r="B1442" s="6"/>
    </row>
    <row r="1443" spans="2:2">
      <c r="B1443" s="6"/>
    </row>
    <row r="1444" spans="2:2">
      <c r="B1444" s="6"/>
    </row>
    <row r="1445" spans="2:2">
      <c r="B1445" s="6"/>
    </row>
    <row r="1446" spans="2:2">
      <c r="B1446" s="6"/>
    </row>
    <row r="1447" spans="2:2">
      <c r="B1447" s="6"/>
    </row>
    <row r="1448" spans="2:2">
      <c r="B1448" s="6"/>
    </row>
    <row r="1449" spans="2:2">
      <c r="B1449" s="6"/>
    </row>
    <row r="1450" spans="2:2">
      <c r="B1450" s="6"/>
    </row>
    <row r="1451" spans="2:2">
      <c r="B1451" s="6"/>
    </row>
    <row r="1452" spans="2:2">
      <c r="B1452" s="6"/>
    </row>
    <row r="1453" spans="2:2">
      <c r="B1453" s="6"/>
    </row>
    <row r="1454" spans="2:2">
      <c r="B1454" s="6"/>
    </row>
    <row r="1455" spans="2:2">
      <c r="B1455" s="6"/>
    </row>
    <row r="1456" spans="2:2">
      <c r="B1456" s="6"/>
    </row>
    <row r="1457" spans="2:2">
      <c r="B1457" s="6"/>
    </row>
    <row r="1458" spans="2:2">
      <c r="B1458" s="6"/>
    </row>
    <row r="1459" spans="2:2">
      <c r="B1459" s="6"/>
    </row>
    <row r="1460" spans="2:2">
      <c r="B1460" s="6"/>
    </row>
    <row r="1461" spans="2:2">
      <c r="B1461" s="6"/>
    </row>
    <row r="1462" spans="2:2">
      <c r="B1462" s="6"/>
    </row>
    <row r="1463" spans="2:2">
      <c r="B1463" s="6"/>
    </row>
    <row r="1464" spans="2:2">
      <c r="B1464" s="6"/>
    </row>
    <row r="1465" spans="2:2">
      <c r="B1465" s="6"/>
    </row>
    <row r="1466" spans="2:2">
      <c r="B1466" s="6"/>
    </row>
    <row r="1467" spans="2:2">
      <c r="B1467" s="6"/>
    </row>
    <row r="1468" spans="2:2">
      <c r="B1468" s="6"/>
    </row>
    <row r="1469" spans="2:2">
      <c r="B1469" s="6"/>
    </row>
    <row r="1470" spans="2:2">
      <c r="B1470" s="6"/>
    </row>
    <row r="1471" spans="2:2">
      <c r="B1471" s="6"/>
    </row>
    <row r="1472" spans="2:2">
      <c r="B1472" s="6"/>
    </row>
    <row r="1473" spans="2:2">
      <c r="B1473" s="6"/>
    </row>
    <row r="1474" spans="2:2">
      <c r="B1474" s="6"/>
    </row>
    <row r="1475" spans="2:2">
      <c r="B1475" s="6"/>
    </row>
    <row r="1476" spans="2:2">
      <c r="B1476" s="6"/>
    </row>
    <row r="1477" spans="2:2">
      <c r="B1477" s="6"/>
    </row>
    <row r="1478" spans="2:2">
      <c r="B1478" s="6"/>
    </row>
    <row r="1479" spans="2:2">
      <c r="B1479" s="6"/>
    </row>
    <row r="1480" spans="2:2">
      <c r="B1480" s="6"/>
    </row>
    <row r="1481" spans="2:2">
      <c r="B1481" s="6"/>
    </row>
    <row r="1482" spans="2:2">
      <c r="B1482" s="6"/>
    </row>
    <row r="1483" spans="2:2">
      <c r="B1483" s="6"/>
    </row>
    <row r="1484" spans="2:2">
      <c r="B1484" s="6"/>
    </row>
    <row r="1485" spans="2:2">
      <c r="B1485" s="6"/>
    </row>
    <row r="1486" spans="2:2">
      <c r="B1486" s="6"/>
    </row>
    <row r="1487" spans="2:2">
      <c r="B1487" s="6"/>
    </row>
    <row r="1488" spans="2:2">
      <c r="B1488" s="6"/>
    </row>
    <row r="1489" spans="2:2">
      <c r="B1489" s="6"/>
    </row>
    <row r="1490" spans="2:2">
      <c r="B1490" s="6"/>
    </row>
    <row r="1491" spans="2:2">
      <c r="B1491" s="6"/>
    </row>
    <row r="1492" spans="2:2">
      <c r="B1492" s="6"/>
    </row>
    <row r="1493" spans="2:2">
      <c r="B1493" s="6"/>
    </row>
    <row r="1494" spans="2:2">
      <c r="B1494" s="6"/>
    </row>
    <row r="1495" spans="2:2">
      <c r="B1495" s="6"/>
    </row>
    <row r="1496" spans="2:2">
      <c r="B1496" s="6"/>
    </row>
    <row r="1497" spans="2:2">
      <c r="B1497" s="6"/>
    </row>
    <row r="1498" spans="2:2">
      <c r="B1498" s="6"/>
    </row>
    <row r="1499" spans="2:2">
      <c r="B1499" s="6"/>
    </row>
    <row r="1500" spans="2:2">
      <c r="B1500" s="6"/>
    </row>
    <row r="1501" spans="2:2">
      <c r="B1501" s="6"/>
    </row>
    <row r="1502" spans="2:2">
      <c r="B1502" s="6"/>
    </row>
    <row r="1503" spans="2:2">
      <c r="B1503" s="6"/>
    </row>
    <row r="1504" spans="2:2">
      <c r="B1504" s="6"/>
    </row>
    <row r="1505" spans="2:2">
      <c r="B1505" s="6"/>
    </row>
    <row r="1506" spans="2:2">
      <c r="B1506" s="6"/>
    </row>
    <row r="1507" spans="2:2">
      <c r="B1507" s="6"/>
    </row>
    <row r="1508" spans="2:2">
      <c r="B1508" s="6"/>
    </row>
    <row r="1509" spans="2:2">
      <c r="B1509" s="6"/>
    </row>
    <row r="1510" spans="2:2">
      <c r="B1510" s="6"/>
    </row>
    <row r="1511" spans="2:2">
      <c r="B1511" s="6"/>
    </row>
    <row r="1512" spans="2:2">
      <c r="B1512" s="6"/>
    </row>
    <row r="1513" spans="2:2">
      <c r="B1513" s="6"/>
    </row>
    <row r="1514" spans="2:2">
      <c r="B1514" s="6"/>
    </row>
    <row r="1515" spans="2:2">
      <c r="B1515" s="6"/>
    </row>
    <row r="1516" spans="2:2">
      <c r="B1516" s="6"/>
    </row>
    <row r="1517" spans="2:2">
      <c r="B1517" s="6"/>
    </row>
    <row r="1518" spans="2:2">
      <c r="B1518" s="6"/>
    </row>
    <row r="1519" spans="2:2">
      <c r="B1519" s="6"/>
    </row>
    <row r="1520" spans="2:2">
      <c r="B1520" s="6"/>
    </row>
    <row r="1521" spans="2:2">
      <c r="B1521" s="6"/>
    </row>
    <row r="1522" spans="2:2">
      <c r="B1522" s="6"/>
    </row>
    <row r="1523" spans="2:2">
      <c r="B1523" s="6"/>
    </row>
    <row r="1524" spans="2:2">
      <c r="B1524" s="6"/>
    </row>
    <row r="1525" spans="2:2">
      <c r="B1525" s="6"/>
    </row>
    <row r="1526" spans="2:2">
      <c r="B1526" s="6"/>
    </row>
    <row r="1527" spans="2:2">
      <c r="B1527" s="6"/>
    </row>
    <row r="1528" spans="2:2">
      <c r="B1528" s="6"/>
    </row>
    <row r="1529" spans="2:2">
      <c r="B1529" s="6"/>
    </row>
    <row r="1530" spans="2:2">
      <c r="B1530" s="6"/>
    </row>
    <row r="1531" spans="2:2">
      <c r="B1531" s="6"/>
    </row>
    <row r="1532" spans="2:2">
      <c r="B1532" s="6"/>
    </row>
    <row r="1533" spans="2:2">
      <c r="B1533" s="6"/>
    </row>
    <row r="1534" spans="2:2">
      <c r="B1534" s="6"/>
    </row>
    <row r="1535" spans="2:2">
      <c r="B1535" s="6"/>
    </row>
    <row r="1536" spans="2:2">
      <c r="B1536" s="6"/>
    </row>
    <row r="1537" spans="2:2">
      <c r="B1537" s="6"/>
    </row>
    <row r="1538" spans="2:2">
      <c r="B1538" s="6"/>
    </row>
    <row r="1539" spans="2:2">
      <c r="B1539" s="6"/>
    </row>
    <row r="1540" spans="2:2">
      <c r="B1540" s="6"/>
    </row>
    <row r="1541" spans="2:2">
      <c r="B1541" s="6"/>
    </row>
    <row r="1542" spans="2:2">
      <c r="B1542" s="6"/>
    </row>
    <row r="1543" spans="2:2">
      <c r="B1543" s="6"/>
    </row>
    <row r="1544" spans="2:2">
      <c r="B1544" s="6"/>
    </row>
    <row r="1545" spans="2:2">
      <c r="B1545" s="6"/>
    </row>
    <row r="1546" spans="2:2">
      <c r="B1546" s="6"/>
    </row>
    <row r="1547" spans="2:2">
      <c r="B1547" s="6"/>
    </row>
    <row r="1548" spans="2:2">
      <c r="B1548" s="6"/>
    </row>
    <row r="1549" spans="2:2">
      <c r="B1549" s="6"/>
    </row>
    <row r="1550" spans="2:2">
      <c r="B1550" s="6"/>
    </row>
  </sheetData>
  <mergeCells count="392">
    <mergeCell ref="V8:AB8"/>
    <mergeCell ref="S3:AB4"/>
    <mergeCell ref="O118:O120"/>
    <mergeCell ref="P118:P120"/>
    <mergeCell ref="O121:O123"/>
    <mergeCell ref="P121:P123"/>
    <mergeCell ref="O124:O126"/>
    <mergeCell ref="P124:P126"/>
    <mergeCell ref="O131:O133"/>
    <mergeCell ref="P131:P133"/>
    <mergeCell ref="Q118:Q120"/>
    <mergeCell ref="Q121:Q123"/>
    <mergeCell ref="O23:O25"/>
    <mergeCell ref="P23:P25"/>
    <mergeCell ref="Q23:Q25"/>
    <mergeCell ref="O36:O39"/>
    <mergeCell ref="P36:P39"/>
    <mergeCell ref="O75:O79"/>
    <mergeCell ref="P75:P79"/>
    <mergeCell ref="O80:O82"/>
    <mergeCell ref="P80:P82"/>
    <mergeCell ref="Q80:Q82"/>
    <mergeCell ref="R108:R112"/>
    <mergeCell ref="S108:S112"/>
    <mergeCell ref="T108:T112"/>
    <mergeCell ref="U108:U112"/>
    <mergeCell ref="V108:V112"/>
    <mergeCell ref="AB108:AB112"/>
    <mergeCell ref="R89:R91"/>
    <mergeCell ref="S89:S91"/>
    <mergeCell ref="R118:R126"/>
    <mergeCell ref="S118:S126"/>
    <mergeCell ref="T118:T126"/>
    <mergeCell ref="U118:U126"/>
    <mergeCell ref="V118:V126"/>
    <mergeCell ref="AB118:AB126"/>
    <mergeCell ref="R131:R136"/>
    <mergeCell ref="S131:S136"/>
    <mergeCell ref="T131:T136"/>
    <mergeCell ref="U131:U136"/>
    <mergeCell ref="V131:V136"/>
    <mergeCell ref="AB131:AB136"/>
    <mergeCell ref="C150:C153"/>
    <mergeCell ref="D142:D160"/>
    <mergeCell ref="E142:E160"/>
    <mergeCell ref="C115:Q117"/>
    <mergeCell ref="L105:L107"/>
    <mergeCell ref="J118:J120"/>
    <mergeCell ref="N105:N107"/>
    <mergeCell ref="L108:L110"/>
    <mergeCell ref="J105:J107"/>
    <mergeCell ref="C105:C107"/>
    <mergeCell ref="G118:G120"/>
    <mergeCell ref="H118:H120"/>
    <mergeCell ref="K105:K107"/>
    <mergeCell ref="E108:E113"/>
    <mergeCell ref="G105:G107"/>
    <mergeCell ref="O134:O136"/>
    <mergeCell ref="P134:P136"/>
    <mergeCell ref="O142:O145"/>
    <mergeCell ref="P142:P145"/>
    <mergeCell ref="O146:O149"/>
    <mergeCell ref="P146:P149"/>
    <mergeCell ref="O150:O153"/>
    <mergeCell ref="P150:P153"/>
    <mergeCell ref="L124:L126"/>
    <mergeCell ref="F118:F120"/>
    <mergeCell ref="F108:F110"/>
    <mergeCell ref="K108:K110"/>
    <mergeCell ref="G121:G123"/>
    <mergeCell ref="H111:H113"/>
    <mergeCell ref="G108:G110"/>
    <mergeCell ref="C138:Q141"/>
    <mergeCell ref="D131:D136"/>
    <mergeCell ref="E131:E136"/>
    <mergeCell ref="J134:J136"/>
    <mergeCell ref="A137:AB137"/>
    <mergeCell ref="B138:B160"/>
    <mergeCell ref="S146:S147"/>
    <mergeCell ref="R146:R147"/>
    <mergeCell ref="N146:N149"/>
    <mergeCell ref="L134:L136"/>
    <mergeCell ref="G111:G113"/>
    <mergeCell ref="H108:H110"/>
    <mergeCell ref="N124:N126"/>
    <mergeCell ref="I124:I126"/>
    <mergeCell ref="H124:H126"/>
    <mergeCell ref="M108:M110"/>
    <mergeCell ref="N142:N145"/>
    <mergeCell ref="Q131:Q133"/>
    <mergeCell ref="G131:G133"/>
    <mergeCell ref="Q124:Q126"/>
    <mergeCell ref="F134:F136"/>
    <mergeCell ref="M131:M133"/>
    <mergeCell ref="M124:M126"/>
    <mergeCell ref="H131:H133"/>
    <mergeCell ref="I131:I133"/>
    <mergeCell ref="J131:J133"/>
    <mergeCell ref="K131:K133"/>
    <mergeCell ref="L131:L133"/>
    <mergeCell ref="Q134:Q136"/>
    <mergeCell ref="F124:F126"/>
    <mergeCell ref="H134:H136"/>
    <mergeCell ref="K134:K136"/>
    <mergeCell ref="A127:AB127"/>
    <mergeCell ref="E124:E126"/>
    <mergeCell ref="B128:B136"/>
    <mergeCell ref="C128:Q130"/>
    <mergeCell ref="G134:G136"/>
    <mergeCell ref="C134:C136"/>
    <mergeCell ref="D118:D126"/>
    <mergeCell ref="E121:E123"/>
    <mergeCell ref="I118:I120"/>
    <mergeCell ref="F131:F133"/>
    <mergeCell ref="V146:V147"/>
    <mergeCell ref="AB146:AB147"/>
    <mergeCell ref="I150:I153"/>
    <mergeCell ref="G150:G153"/>
    <mergeCell ref="H150:H153"/>
    <mergeCell ref="J150:J153"/>
    <mergeCell ref="M150:M153"/>
    <mergeCell ref="N150:N153"/>
    <mergeCell ref="M134:M136"/>
    <mergeCell ref="N134:N136"/>
    <mergeCell ref="G142:G145"/>
    <mergeCell ref="Q142:Q145"/>
    <mergeCell ref="I142:I145"/>
    <mergeCell ref="Q154:Q157"/>
    <mergeCell ref="J154:J157"/>
    <mergeCell ref="H154:H157"/>
    <mergeCell ref="K154:K157"/>
    <mergeCell ref="L154:L157"/>
    <mergeCell ref="F154:F157"/>
    <mergeCell ref="U146:U147"/>
    <mergeCell ref="K150:K153"/>
    <mergeCell ref="Q150:Q153"/>
    <mergeCell ref="L150:L153"/>
    <mergeCell ref="O154:O157"/>
    <mergeCell ref="P154:P157"/>
    <mergeCell ref="C158:C160"/>
    <mergeCell ref="I154:I157"/>
    <mergeCell ref="G154:G157"/>
    <mergeCell ref="F150:F153"/>
    <mergeCell ref="C154:C157"/>
    <mergeCell ref="T146:T147"/>
    <mergeCell ref="Q146:Q149"/>
    <mergeCell ref="J142:J145"/>
    <mergeCell ref="L142:L145"/>
    <mergeCell ref="L146:L149"/>
    <mergeCell ref="K142:K145"/>
    <mergeCell ref="I146:I149"/>
    <mergeCell ref="J146:J149"/>
    <mergeCell ref="K146:K149"/>
    <mergeCell ref="H146:H149"/>
    <mergeCell ref="H142:H145"/>
    <mergeCell ref="C142:C145"/>
    <mergeCell ref="C146:C149"/>
    <mergeCell ref="F142:F145"/>
    <mergeCell ref="G146:G149"/>
    <mergeCell ref="F146:F149"/>
    <mergeCell ref="M154:M157"/>
    <mergeCell ref="N154:N157"/>
    <mergeCell ref="A128:A136"/>
    <mergeCell ref="M105:M107"/>
    <mergeCell ref="F121:F123"/>
    <mergeCell ref="J102:J104"/>
    <mergeCell ref="E118:E120"/>
    <mergeCell ref="K96:K98"/>
    <mergeCell ref="I102:I104"/>
    <mergeCell ref="G89:G90"/>
    <mergeCell ref="F89:F90"/>
    <mergeCell ref="C121:C123"/>
    <mergeCell ref="C118:C120"/>
    <mergeCell ref="I108:I110"/>
    <mergeCell ref="I111:I113"/>
    <mergeCell ref="M121:M123"/>
    <mergeCell ref="G124:G126"/>
    <mergeCell ref="H121:H123"/>
    <mergeCell ref="C124:C126"/>
    <mergeCell ref="K124:K126"/>
    <mergeCell ref="J124:J126"/>
    <mergeCell ref="K121:K123"/>
    <mergeCell ref="J121:J123"/>
    <mergeCell ref="M118:M120"/>
    <mergeCell ref="K118:K120"/>
    <mergeCell ref="A84:A91"/>
    <mergeCell ref="A92:AB92"/>
    <mergeCell ref="I75:I79"/>
    <mergeCell ref="C96:C98"/>
    <mergeCell ref="T89:T91"/>
    <mergeCell ref="U89:U91"/>
    <mergeCell ref="V89:V91"/>
    <mergeCell ref="AB89:AB91"/>
    <mergeCell ref="R75:R82"/>
    <mergeCell ref="S75:S82"/>
    <mergeCell ref="T75:T82"/>
    <mergeCell ref="U75:U82"/>
    <mergeCell ref="V75:V82"/>
    <mergeCell ref="AB75:AB82"/>
    <mergeCell ref="O89:O90"/>
    <mergeCell ref="P89:P90"/>
    <mergeCell ref="O96:O98"/>
    <mergeCell ref="P96:P98"/>
    <mergeCell ref="Q96:Q98"/>
    <mergeCell ref="B84:B91"/>
    <mergeCell ref="H89:H90"/>
    <mergeCell ref="N89:N90"/>
    <mergeCell ref="L89:L90"/>
    <mergeCell ref="I89:I90"/>
    <mergeCell ref="E75:E79"/>
    <mergeCell ref="F75:F79"/>
    <mergeCell ref="L75:L79"/>
    <mergeCell ref="I80:I82"/>
    <mergeCell ref="N96:N98"/>
    <mergeCell ref="A93:A113"/>
    <mergeCell ref="J99:J101"/>
    <mergeCell ref="G99:G101"/>
    <mergeCell ref="F99:F101"/>
    <mergeCell ref="K102:K104"/>
    <mergeCell ref="F102:F104"/>
    <mergeCell ref="F111:F113"/>
    <mergeCell ref="J111:J113"/>
    <mergeCell ref="K111:K113"/>
    <mergeCell ref="C108:C110"/>
    <mergeCell ref="J108:J110"/>
    <mergeCell ref="L96:L98"/>
    <mergeCell ref="L102:L104"/>
    <mergeCell ref="C131:C133"/>
    <mergeCell ref="N131:N133"/>
    <mergeCell ref="I134:I136"/>
    <mergeCell ref="R1:V1"/>
    <mergeCell ref="R2:V2"/>
    <mergeCell ref="B5:AB5"/>
    <mergeCell ref="B7:B9"/>
    <mergeCell ref="G7:G9"/>
    <mergeCell ref="E7:E9"/>
    <mergeCell ref="D7:D9"/>
    <mergeCell ref="F7:F9"/>
    <mergeCell ref="H7:Q7"/>
    <mergeCell ref="S8:S9"/>
    <mergeCell ref="R7:R9"/>
    <mergeCell ref="C7:C9"/>
    <mergeCell ref="S7:AB7"/>
    <mergeCell ref="C27:C29"/>
    <mergeCell ref="L23:L25"/>
    <mergeCell ref="M23:M25"/>
    <mergeCell ref="N23:N25"/>
    <mergeCell ref="F23:F25"/>
    <mergeCell ref="D16:D29"/>
    <mergeCell ref="E16:E29"/>
    <mergeCell ref="B31:B40"/>
    <mergeCell ref="M89:M90"/>
    <mergeCell ref="N111:N113"/>
    <mergeCell ref="N118:N120"/>
    <mergeCell ref="L118:L120"/>
    <mergeCell ref="C31:Q31"/>
    <mergeCell ref="A83:AB83"/>
    <mergeCell ref="D75:D82"/>
    <mergeCell ref="I96:I98"/>
    <mergeCell ref="M96:M98"/>
    <mergeCell ref="M102:M104"/>
    <mergeCell ref="H105:H107"/>
    <mergeCell ref="C93:Q95"/>
    <mergeCell ref="C99:C101"/>
    <mergeCell ref="G102:G104"/>
    <mergeCell ref="C102:C104"/>
    <mergeCell ref="I105:I107"/>
    <mergeCell ref="M63:M65"/>
    <mergeCell ref="K60:K62"/>
    <mergeCell ref="Q89:Q90"/>
    <mergeCell ref="C84:Q88"/>
    <mergeCell ref="C89:C91"/>
    <mergeCell ref="D89:D91"/>
    <mergeCell ref="E96:E107"/>
    <mergeCell ref="L121:L123"/>
    <mergeCell ref="N102:N104"/>
    <mergeCell ref="M111:M113"/>
    <mergeCell ref="I121:I123"/>
    <mergeCell ref="L111:L113"/>
    <mergeCell ref="A114:AB114"/>
    <mergeCell ref="B93:B113"/>
    <mergeCell ref="B115:B126"/>
    <mergeCell ref="A115:A126"/>
    <mergeCell ref="N121:N123"/>
    <mergeCell ref="C111:C113"/>
    <mergeCell ref="I99:I101"/>
    <mergeCell ref="H99:H101"/>
    <mergeCell ref="F105:F107"/>
    <mergeCell ref="D96:D113"/>
    <mergeCell ref="N108:N110"/>
    <mergeCell ref="G96:G98"/>
    <mergeCell ref="H96:H98"/>
    <mergeCell ref="F96:F98"/>
    <mergeCell ref="J96:J98"/>
    <mergeCell ref="K99:K101"/>
    <mergeCell ref="H102:H104"/>
    <mergeCell ref="M99:M101"/>
    <mergeCell ref="L99:L101"/>
    <mergeCell ref="A138:A160"/>
    <mergeCell ref="M142:M145"/>
    <mergeCell ref="M146:M149"/>
    <mergeCell ref="A7:A9"/>
    <mergeCell ref="A11:A29"/>
    <mergeCell ref="A10:AB10"/>
    <mergeCell ref="B11:B29"/>
    <mergeCell ref="N80:N82"/>
    <mergeCell ref="K80:K82"/>
    <mergeCell ref="N75:N79"/>
    <mergeCell ref="B70:B82"/>
    <mergeCell ref="C75:C79"/>
    <mergeCell ref="C80:C82"/>
    <mergeCell ref="F80:F82"/>
    <mergeCell ref="E80:E82"/>
    <mergeCell ref="G75:G79"/>
    <mergeCell ref="C11:Q15"/>
    <mergeCell ref="H63:H65"/>
    <mergeCell ref="F63:F65"/>
    <mergeCell ref="G57:G59"/>
    <mergeCell ref="H60:H62"/>
    <mergeCell ref="A30:AB30"/>
    <mergeCell ref="A31:A35"/>
    <mergeCell ref="N99:N101"/>
    <mergeCell ref="C66:C68"/>
    <mergeCell ref="C63:C65"/>
    <mergeCell ref="C60:C62"/>
    <mergeCell ref="A69:AB69"/>
    <mergeCell ref="M75:M79"/>
    <mergeCell ref="H80:H82"/>
    <mergeCell ref="Q75:Q79"/>
    <mergeCell ref="J80:J82"/>
    <mergeCell ref="J75:J79"/>
    <mergeCell ref="K75:K79"/>
    <mergeCell ref="H75:H79"/>
    <mergeCell ref="N63:N65"/>
    <mergeCell ref="A70:A82"/>
    <mergeCell ref="C70:Q74"/>
    <mergeCell ref="E89:E91"/>
    <mergeCell ref="G80:G82"/>
    <mergeCell ref="G63:G65"/>
    <mergeCell ref="D36:D68"/>
    <mergeCell ref="I57:I59"/>
    <mergeCell ref="J60:J62"/>
    <mergeCell ref="I63:I65"/>
    <mergeCell ref="M60:M62"/>
    <mergeCell ref="J63:J65"/>
    <mergeCell ref="L57:L59"/>
    <mergeCell ref="I36:I39"/>
    <mergeCell ref="J36:J39"/>
    <mergeCell ref="K36:K39"/>
    <mergeCell ref="L36:L39"/>
    <mergeCell ref="M36:M39"/>
    <mergeCell ref="I60:I62"/>
    <mergeCell ref="L60:L62"/>
    <mergeCell ref="K63:K65"/>
    <mergeCell ref="L63:L65"/>
    <mergeCell ref="G36:G39"/>
    <mergeCell ref="H36:H39"/>
    <mergeCell ref="J57:J59"/>
    <mergeCell ref="F60:F62"/>
    <mergeCell ref="G60:G62"/>
    <mergeCell ref="N60:N62"/>
    <mergeCell ref="J89:J90"/>
    <mergeCell ref="K89:K90"/>
    <mergeCell ref="L80:L82"/>
    <mergeCell ref="M80:M82"/>
    <mergeCell ref="G23:G25"/>
    <mergeCell ref="I23:I25"/>
    <mergeCell ref="J23:J25"/>
    <mergeCell ref="K23:K25"/>
    <mergeCell ref="H23:H25"/>
    <mergeCell ref="H9:J9"/>
    <mergeCell ref="T8:U8"/>
    <mergeCell ref="M57:M59"/>
    <mergeCell ref="N57:N59"/>
    <mergeCell ref="K57:K59"/>
    <mergeCell ref="F57:F59"/>
    <mergeCell ref="H57:H59"/>
    <mergeCell ref="C32:Q35"/>
    <mergeCell ref="R48:R51"/>
    <mergeCell ref="R55:R68"/>
    <mergeCell ref="S36:S68"/>
    <mergeCell ref="T36:T68"/>
    <mergeCell ref="U36:U68"/>
    <mergeCell ref="V36:V68"/>
    <mergeCell ref="AB36:AB68"/>
    <mergeCell ref="Q36:Q39"/>
    <mergeCell ref="C47:C48"/>
    <mergeCell ref="C36:C46"/>
    <mergeCell ref="R36:R46"/>
    <mergeCell ref="C57:C59"/>
    <mergeCell ref="N36:N39"/>
    <mergeCell ref="F36:F39"/>
  </mergeCells>
  <printOptions horizontalCentered="1"/>
  <pageMargins left="0" right="0" top="0" bottom="0" header="0" footer="0"/>
  <pageSetup paperSize="9" scale="40" firstPageNumber="72" orientation="landscape" useFirstPageNumber="1" r:id="rId1"/>
  <headerFooter>
    <oddHeader>&amp;C&amp;P</oddHeader>
  </headerFooter>
  <rowBreaks count="3" manualBreakCount="3">
    <brk id="29" max="23" man="1"/>
    <brk id="98" max="23" man="1"/>
    <brk id="126"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Агропромышленный комплекс </vt:lpstr>
      <vt:lpstr>'Агропромышленный комплекс '!SIGNERPOST1</vt:lpstr>
      <vt:lpstr>'Агропромышленный комплекс '!sub_9981</vt:lpstr>
      <vt:lpstr>'Агропромышленный комплекс '!Заголовки_для_печати</vt:lpstr>
      <vt:lpstr>'Агропромышленный комплекс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2024-09-12T10:41:45Z</dcterms:modified>
</cp:coreProperties>
</file>